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327"/>
  <workbookPr defaultThemeVersion="124226"/>
  <bookViews>
    <workbookView xWindow="65416" yWindow="65416" windowWidth="24240" windowHeight="13140" activeTab="0"/>
  </bookViews>
  <sheets>
    <sheet name="Hoja1" sheetId="1" r:id="rId1"/>
    <sheet name="Hoja2" sheetId="2" r:id="rId2"/>
  </sheets>
  <definedNames>
    <definedName name="_xlnm.Print_Area" localSheetId="0">'Hoja1'!$A$1:$M$278</definedName>
  </definedNames>
  <calcPr calcId="181029"/>
  <extLst/>
</workbook>
</file>

<file path=xl/sharedStrings.xml><?xml version="1.0" encoding="utf-8"?>
<sst xmlns="http://schemas.openxmlformats.org/spreadsheetml/2006/main" count="701" uniqueCount="517">
  <si>
    <t>FORMULARIO DE RENDICIÓN DE CUENTAS</t>
  </si>
  <si>
    <t>EMPRESAS PÚBLICAS GADS, CONSORCIOS, MANCOMUNIDADES</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</si>
  <si>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</si>
  <si>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</si>
  <si>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</si>
  <si>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</si>
  <si>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</si>
  <si>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</si>
  <si>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</si>
  <si>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</si>
  <si>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</si>
  <si>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</si>
  <si>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</si>
  <si>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</si>
  <si>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</si>
  <si>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</si>
  <si>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</si>
  <si>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</si>
  <si>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EMAIL DE NOTIFICACIÓN:</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</si>
  <si>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</si>
  <si>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</si>
  <si>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</si>
  <si>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</si>
  <si>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</si>
  <si>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</si>
  <si>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</si>
  <si>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</si>
  <si>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</si>
  <si>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COMPETENCIAS Y FUNCIONES</t>
  </si>
  <si>
    <t>TIPO (ESCOGER ENTRE:
COMPETENCIAS/FUNCIONES
COMPETENCIAS EXCLUSIVAS)</t>
  </si>
  <si>
    <t>FUNCIÓN OBJETIVO</t>
  </si>
  <si>
    <t>OBJETIVOS DEL PLAN DE DESARROLLO</t>
  </si>
  <si>
    <t>EJECUCIÓN PROGRAMÁTICA</t>
  </si>
  <si>
    <t>ELIJA LOS OBJETIVOS DEL PLAN DE DESARROLLO DE SU TERRITORIO</t>
  </si>
  <si>
    <t>COMPETENCIAS</t>
  </si>
  <si>
    <t>META POA</t>
  </si>
  <si>
    <t>INDICADOR DE LA META</t>
  </si>
  <si>
    <t>RESULTADOS</t>
  </si>
  <si>
    <t>DESCRIPCIÓN DE LA GESTIÓN POR META</t>
  </si>
  <si>
    <t>DESCRIPCIÓN DE CÓMO APORTA EL RESULTADO ALCANZADO AL LOGRO DEL PLAN DE DESARROLLO?</t>
  </si>
  <si>
    <t>TIPO DE COMPETENCIAS</t>
  </si>
  <si>
    <t>DESCRIPCIÓN COMPETENCIAS</t>
  </si>
  <si>
    <t>NO.META</t>
  </si>
  <si>
    <t>DESCRIPCIÓN DE LA META</t>
  </si>
  <si>
    <t>TOTALES PLANIFICADOS</t>
  </si>
  <si>
    <t>TOTALES CUMPLIDOS</t>
  </si>
  <si>
    <t>PLAN DE DESARROLLO:</t>
  </si>
  <si>
    <t>PLAN DE TRABAJO (OFERTA ELECTORAL)</t>
  </si>
  <si>
    <t>DESCRIBA LOS OBJETIVOS/ OFERTAS DEL PLAN DE TRABAJO</t>
  </si>
  <si>
    <t>DESCRIBA LOS PROGRAMAS / PROYECTOS RELACIONADOS CON EL OBJETIVO DEL PLAN DE TRABAJO</t>
  </si>
  <si>
    <t>PORCENTAJE DE AVANCE</t>
  </si>
  <si>
    <t>DESCRIBA LOS RESULTADOS ALCANZADOS</t>
  </si>
  <si>
    <t>PLAN DE DESARROLLO: REPORTE EL AVANCE RESPECTO A TODOS LOS OBJETIVOS INGRESADOS:</t>
  </si>
  <si>
    <t>ELIJA LOS OBJETIVOS DEL PLAN DE DESARROLLO</t>
  </si>
  <si>
    <t>PORCENTAJE DE AVANCE ACUMULADO DE LA GESTIÓN DEL OBJETIVO</t>
  </si>
  <si>
    <t>¿QUÉ NO SE AVANZÓ Y POR QUÉ?</t>
  </si>
  <si>
    <t>INFORMACIÓN FINANCIERA(LOCPCCS Art.10, LEY DE EMPRESAS PÚBLICAS Art. 45 SISTEMAS DE INFORMACIÓN</t>
  </si>
  <si>
    <t>BALANCE GENERAL</t>
  </si>
  <si>
    <t>ACTIVO</t>
  </si>
  <si>
    <t>PASIVO</t>
  </si>
  <si>
    <t>PATRIMONIO</t>
  </si>
  <si>
    <t>LINK AL MEDIO DE VERIFICACIÓN PUBLICADO EN LA PÁG. WEB DE LA INSTITUCIÓN</t>
  </si>
  <si>
    <t>PRESUPUESTO INSTITUCIONAL</t>
  </si>
  <si>
    <t>EJECUCIÓN PRESUPUESTARIA:</t>
  </si>
  <si>
    <t>TIPO DE EJECUCIÓN (PROGRAMA Y/O PROYECTO, META, AREA)</t>
  </si>
  <si>
    <t>DESCRIPCIÓN</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</si>
  <si>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</si>
  <si>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</si>
  <si>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</si>
  <si>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</si>
  <si>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</si>
  <si>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</si>
  <si>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</si>
  <si>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</si>
  <si>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</si>
  <si>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CUMPLIMIENTO DE OBLIGACIONES (LOCPCCS Art. 10 NUMERAL 7):</t>
  </si>
  <si>
    <t>LABORALES</t>
  </si>
  <si>
    <t>TRIBUTARIAS</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</si>
  <si>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</si>
  <si>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</si>
  <si>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</si>
  <si>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</si>
  <si>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</si>
  <si>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</si>
  <si>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</si>
  <si>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</si>
  <si>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</si>
  <si>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</si>
  <si>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</si>
  <si>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MECANISMOS DE PARTICIPACIÓN CIUDADANA:</t>
  </si>
  <si>
    <t>MECANISMOS DE PARTICIPACIÓN CIUDADANA</t>
  </si>
  <si>
    <t>NÚMERO DE MECANISMOS IMPLEMENTADOS EN EL AÑO</t>
  </si>
  <si>
    <t>LINK AL MEDIO DE VERIFICACIÓN PUBLICADO EN LA PAG. WEB DE LA INSTITUCIÓN</t>
  </si>
  <si>
    <t>AUDIENCIA PÚBLICA</t>
  </si>
  <si>
    <t>CONSEJOS CONSULTIVOS</t>
  </si>
  <si>
    <t>LINK DE ACCESO AL MEDIO DE VERIFICACIÓN</t>
  </si>
  <si>
    <t>CONSEJOS CIUDADANOS SECTORIALES</t>
  </si>
  <si>
    <t>DIÁLOGOS PERIÓDICOS DE DELIBERACIÓN</t>
  </si>
  <si>
    <t>AGENDA PÚBLICA DE CONSULTA A LA CIUDADANÍA</t>
  </si>
  <si>
    <t>OTROS</t>
  </si>
  <si>
    <t>ASAMBLEA CIUDADANA</t>
  </si>
  <si>
    <t>MECANISMOS - ESPACIOS DE PARTICIPACIÓN</t>
  </si>
  <si>
    <t>EXISTE UNA ASAMBLEA CIUDADANA EN SU TERRITORIO</t>
  </si>
  <si>
    <t>PLANIFICÓ LA GESTIÓN DEL TERRITORIO CON LA PARTICIPACIÓN DE LA ASAMBLEA CIUDADANA
CIUDADANAS Y CÓMO?</t>
  </si>
  <si>
    <t>¿EN QUÉ FASES DE LA PLANIFICACIÓN PARTICIPARON LAS ASAMBLEAS CIUDADANAS Y CÓMO?</t>
  </si>
  <si>
    <t>QUE ACTORES PARTICIPARON</t>
  </si>
  <si>
    <t>DESCRIBA LOS LOGROS ALCANZADOS EN EL AÑO</t>
  </si>
  <si>
    <t>ASAMBLEA CIUDADANA LOCAL(DEFINICIÓN EXTRAIDA DE LA LOPC, ART. 65)</t>
  </si>
  <si>
    <t>NOMBRE</t>
  </si>
  <si>
    <t>REPRESENTACIÓN TERRITORIAL
GRUPOS DE INTERES ESPECÍFICO, GRUPOS DE ATENCIÓN PRIORITARIA, GRUPOS ETARIOS, GREMIAL, SOCIO ORGANIZATIVA, UNIDADES BÁSICAS DE PARTICIPACIÓN, OTROS</t>
  </si>
  <si>
    <t>EMAIL</t>
  </si>
  <si>
    <t>TELEFONO</t>
  </si>
  <si>
    <t>MECANISMOS DE CONTROL SOCIAL:</t>
  </si>
  <si>
    <t>MECANISMOS DE CONTROL SOCIAL GENERADOS POR LA COMUNIDAD</t>
  </si>
  <si>
    <t>NÚMERO DE MECANISMOS</t>
  </si>
  <si>
    <t>VEEDURÍAS CIUDADANAS</t>
  </si>
  <si>
    <t>OBSERVATORIOS CIUDADANOS</t>
  </si>
  <si>
    <t>DEFENSORÍAS COMUNITARIAS</t>
  </si>
  <si>
    <t>COMITÉS DE USUARIOS DE SERVICIOS</t>
  </si>
  <si>
    <t>FASE 1</t>
  </si>
  <si>
    <t>PASOS DEL PROCESO DE RENDICIÓN DE CUENTAS</t>
  </si>
  <si>
    <t>DESCRIBA LA EJECUCIÓN DE LOS PASOS</t>
  </si>
  <si>
    <t>OBSERVACIONES</t>
  </si>
  <si>
    <t>1. LA CIUDADANÍA / ASAMBLEA LOCAL CIUDADANA PRESENTÓ LA LISTA DE TEMAS SOBRE LOS QUE DESEA SER INFORMADA</t>
  </si>
  <si>
    <t>2. LA INSTANCIA DE PARTICIPACIÓN DEL TERRITORIO Y LA ENTIDAD CREARON EL EQUIPO TÉCNICO MIXTO Y PARITARIO (CIUDADANOS Y AUTORIDADES/TÉCNICOS) QUE SE ENCARGARÁ DE ORGANIZAR Y FACILITAR EL PROCESO</t>
  </si>
  <si>
    <t>3. EL EQUIPO TÉCNICO MIXTO Y PARITARIO (CIUDADANOS Y AUTORIDADES/TÉCNICOS) CONFORMARON 2 SUBCOMISIONES PARA LA IMPLEMENTACIÓN DEL PROCESO: UNA LIDERADA POR LA ENTIDAD Y UNA LIDERADA POR LA CIUDADANÍA / ASAMBLEA CIUDADANA.</t>
  </si>
  <si>
    <t>1. LA COMISIÓN LIDERADA POR LA ENTIDAD REALIZÓ LA EVALUACIÓN DE LA GESTIÓN INSTITUCIONAL.</t>
  </si>
  <si>
    <t>2. LA COMISIÓN LIDERADA POR LA ENTIDAD REDACTÓ EL INFORME PARA LA CIUDADANÍA, EN EL CUAL RESPONDIÓ LAS DEMANDAS DE LA CIUDADANÍA Y MOSTRÓ AVANCES PARA DISMINUIR BRECHAS DE DESIGUALDAD Y OTRAS DIRIGIDAS A GRUPOS DE ATENCIÓN PRIORITARIA</t>
  </si>
  <si>
    <t>3. LA COMISIÓN LIDERADA POR LA ENTIDAD LLENÓ EL FORMULARIO DE INFORME DE RENDICIÓN DE CUENTAS ESTABLECIDO POR EL
CPCCS</t>
  </si>
  <si>
    <t>5. LA ENTIDAD ENVIÓ EL INFORME DE RENDICIÓN DE CUENTAS INSTITUCIONAL A LA INSTANCIA DE PARTICIPACIÓN Y A LA ASAMBLEA CIUDADANA.</t>
  </si>
  <si>
    <t>FASE 3</t>
  </si>
  <si>
    <t>1. LA ENTIDAD DIFUNDIÓ EL INFORME DE RENDICIÓN DE CUENTAS A TRAVÉS DE QUÉ MEDIOS</t>
  </si>
  <si>
    <t>2. LA ENTIDAD INVITÓ A LA DELIBERACIÓN PÚBLICA Y EVALUACIÓN CIUDADANA DEL INFORME DE RENDICIÓN DE CUENTAS A LOS ACTORES SOCIALES DEL MAPEO DE ACTORES QUE ENTREGÓ LA ASAMBLEA CIUDADANA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</si>
  <si>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 REALIZÓ DE FORMA PRESENCIAL Y, ADICIONALMENTE, SE RETRANSMITIÓ EN VIVO, A TRAVÉS  DE PLATAFORMAS INTERACTIVAS</t>
  </si>
  <si>
    <t>4. LA ASAMBLEA CIUDADANA / CIUDADANÍA CONTÓ CON UN TIEMPO DE EXPOSICIÓN EN LA AGENDA DE LA DELIBERACIÓN PÚBLICA Y EVALUACIÓN CIUDADANA DEL INFORME DE RENDICIÓN DE CUENTAS DE LA ENTIDAD</t>
  </si>
  <si>
    <t>5. UNA VEZ QUE LA ASAMBLEA CIUDADANA / CIUDADANÍA PRESENTÓ SUS OPINIONES, LA MÁXIMA AUTORIDAD DE LA ENTIDAD EXPUSO SU INFORME DE RENDICIÓN DE CUENTAS</t>
  </si>
  <si>
    <t>6. EN LA DELIBERACIÓN PÚBLICA DE RENDICIÓN DE CUENTAS, LA MÁXIMA AUTORIDAD DE LA ENTIDAD RESPONDIÓ LAS DEMANDAS CIUDADANAS</t>
  </si>
  <si>
    <t>7. EN LA DELIBERACIÓN PÚBLICA DE RENDICIÓN DE CUENTAS SE REALIZARON MESAS DE TRABAJO O COMISIONES PARA QUE LOS CIUDADANOS Y CIUDADANAS DEBATAN Y ELABOREN LAS RECOMENDACIONES PARA MEJORAR LA GESTIÓN DE LA ENTIDAD</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</si>
  <si>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</si>
  <si>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</si>
  <si>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t>
  </si>
  <si>
    <t>1. LA ENTIDAD ELABORÓ UN PLAN DE TRABAJO PARA INCORPORAR SUGERENCIAS CIUDADANAS EN SU GESTIÓN</t>
  </si>
  <si>
    <t>DATOS DE LA DELIBERACIÓN PÚBLICA Y EVALUACIÓN CIUDADANA DE RENDICIÓN DE CUENTAS:</t>
  </si>
  <si>
    <t>Fecha en que se realizó la deliberación pública y evaluación ciudadana de rendición de cuentas:</t>
  </si>
  <si>
    <t>N° DE USUARIOS</t>
  </si>
  <si>
    <t>GÉNERO</t>
  </si>
  <si>
    <t>NACIONALIDADES O PUEBLOS</t>
  </si>
  <si>
    <t>MASCULINO</t>
  </si>
  <si>
    <t>FEMENINO</t>
  </si>
  <si>
    <t>GLBTI</t>
  </si>
  <si>
    <t>MONTUBIO</t>
  </si>
  <si>
    <t>MESTIZO</t>
  </si>
  <si>
    <t>CHOLO</t>
  </si>
  <si>
    <t>INDIGENA</t>
  </si>
  <si>
    <t>AFROECUATORIANO</t>
  </si>
  <si>
    <t>DESCRIBA LAS SUGERENCIAS CIUDADANAS PLANTEADAS A LA GESTIÓN DEL GAD EN LA DELIBERACIÓN PÚBLICA Y EVALUACIÓN CIUDADANA:</t>
  </si>
  <si>
    <t>DEMANDAS PLANTEADAS POR LA ASAMBLEA CIUDADANA / CIUDADANÍA</t>
  </si>
  <si>
    <t>SE TRANSFORMÓ EN COMPROMISO EN LA DELIBERACIÓN PÚBLICA DE RENDICIÓN DE CUENTAS?</t>
  </si>
  <si>
    <t>LINK AL MEDIO DE VERIFICACIÓN(Acta de la deliberación pública firmada por los delegados de la Asamblea/Ciudadanía)</t>
  </si>
  <si>
    <t>CUMPLIMIENTO DEL PLAN DE TRABAJO DE LA RENDICIÓN DE CUENTAS DEL AÑO ANTERIOR EN LA GESTIÓN INSTITUCIONAL</t>
  </si>
  <si>
    <t>SUGERENCIA DE LA COMUNIDAD</t>
  </si>
  <si>
    <t>RESULTADOS DE LA IMPLEMENTACIÓN DE LA SUGERENCIA CIUDADANA</t>
  </si>
  <si>
    <t>PORCENTAJE DE AVANCE DE LA IMPLEMENTACIÓN</t>
  </si>
  <si>
    <t>LINK AL MEDIO DE VERIFICACIÓN (Acta de la deliberación pública firmada por los delegados de la Asamblea / ciudadanía)</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</si>
  <si>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</si>
  <si>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</si>
  <si>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</si>
  <si>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</si>
  <si>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</si>
  <si>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</si>
  <si>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</si>
  <si>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</si>
  <si>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</si>
  <si>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</si>
  <si>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</si>
  <si>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</si>
  <si>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</si>
  <si>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</si>
  <si>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</si>
  <si>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</si>
  <si>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ESTABLECIDOS EN EL LITERAL M, DEL ART. 7 DE LA LOTAIP</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</si>
  <si>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</si>
  <si>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</si>
  <si>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</si>
  <si>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</si>
  <si>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</si>
  <si>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</si>
  <si>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</si>
  <si>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</si>
  <si>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TIPO</t>
  </si>
  <si>
    <t>BIEN</t>
  </si>
  <si>
    <t>VALOR TOTAL</t>
  </si>
  <si>
    <t>DONACIONES REALIZADAS</t>
  </si>
  <si>
    <t>INCORPORACIÓN DE RECOMENDACIONES Y DICTÁMENES POR PARTE DE LAS ENTIDADES DE LA FUNCIÓN DE TRANSPARENCIA Y CONTROL SOCIAL Y LA PROCURADURÍA GENERAL DEL ESTADO</t>
  </si>
  <si>
    <t>ENTIDAD QUE RECOMIENDA</t>
  </si>
  <si>
    <t>N0. DE INFORME DE LA ENTIDAD QUE RECOMIENDA</t>
  </si>
  <si>
    <t>NO. DE INFORME DE CUMPLIMIENTO</t>
  </si>
  <si>
    <t>% DE CUMPLIMIENTO DE LAS RECOMENDACION ES</t>
  </si>
  <si>
    <t>SUPERINTENDENCIA DE BANCOS Y SEGUROS.</t>
  </si>
  <si>
    <t>SUPERINTENDENCIA DE COMPAÑIAS Y VALORES.</t>
  </si>
  <si>
    <t>SUPERINTENDENCIA DE COMUNICACIONES.</t>
  </si>
  <si>
    <t>DEFENSORÍA DEL PUEBLO.</t>
  </si>
  <si>
    <t>CONSEJO DE PARTICIPACIÓN CIUDADANA Y CONTROL SOCIAL.</t>
  </si>
  <si>
    <t>SUPERINTENDENCIA DE ECONOMÍA POPULAR Y SOLIDARIA.</t>
  </si>
  <si>
    <t>SUPERINTENDENCIA DE CONTROL DEL PODER DE MERCADO.</t>
  </si>
  <si>
    <t>CONSEJO DE REGULACIÓN Y DESARROLLO DE LA INFORMACIÓN Y COMUNICACIÓN.</t>
  </si>
  <si>
    <t>PROCURADURÍA GENERAL DEL ESTADO.</t>
  </si>
  <si>
    <t>DESCRIBA EL OBJETIVO DEL PLAN DE DESARROLLO
TERRITORIAL</t>
  </si>
  <si>
    <t>NO SE RECIBIERON RECOMENDACIONES</t>
  </si>
  <si>
    <t>ENAJENACIÓN</t>
  </si>
  <si>
    <t>EXPROPIACIONES</t>
  </si>
  <si>
    <t>DONACIONES RECIBIDAS</t>
  </si>
  <si>
    <t>NINGUNA</t>
  </si>
  <si>
    <t>CATÁLOGO ELECTRÓNICO,</t>
  </si>
  <si>
    <t>COTIZACIÓN,</t>
  </si>
  <si>
    <t>ÍNFIMA CUANTÍA,</t>
  </si>
  <si>
    <t>RÉGIMEN ESPECIAL</t>
  </si>
  <si>
    <t>SUBASTA INVERSA ELECTRÓNICA</t>
  </si>
  <si>
    <t>EMPRESA PÚBLICA METROPOLITANA DE AGUA POTABLE Y SANEAMIENTO</t>
  </si>
  <si>
    <t>EMPRESAS PÚBLICAS GADS</t>
  </si>
  <si>
    <t>PICHINCHA</t>
  </si>
  <si>
    <t>QUITO</t>
  </si>
  <si>
    <t>IÑAQUITO</t>
  </si>
  <si>
    <t>ALEMANIA S/N Y AV. MARIANA DE JESÚS</t>
  </si>
  <si>
    <t>atencion.cliente@aguaquito.gob.ec</t>
  </si>
  <si>
    <t>www.aguaquito.gob.ec</t>
  </si>
  <si>
    <t>HUGO OTHÓN ZEVALLOS MORENO</t>
  </si>
  <si>
    <t>GERENTE GENERAL</t>
  </si>
  <si>
    <t>othon.zevallos@aguaquito.gob.ec</t>
  </si>
  <si>
    <t>KAREN JANETH JÁCOME MONTENEGRO</t>
  </si>
  <si>
    <t>DIRECTORA DE COMUNICACIÓN SOCIAL Y TRANSPARENCIA</t>
  </si>
  <si>
    <t>karen.jacome@aguaquito.gob.ec</t>
  </si>
  <si>
    <t>FUNCIONARIA DE LA DIRECCIÓN DE COMUNICACIÓN SOCIAL Y TRANSPARENCIA</t>
  </si>
  <si>
    <t>6 DE MARZO DE 2023</t>
  </si>
  <si>
    <t>GLENDA PAOLA ESTRADA SOTO</t>
  </si>
  <si>
    <t>1 DE ENERO DE 2022</t>
  </si>
  <si>
    <t>31 DE DICIEMBRE DE 2022</t>
  </si>
  <si>
    <t>OE3: 
CONSOLIDAR COMUNIDADES Y BARRIOS SOSTENIBLES, INCLUSIVOS Y RESILIENTES, QUE CUENTEN CON SERVICIOS Y UN HÁBITAT DE CALIDAD</t>
  </si>
  <si>
    <t>OE3:
CONSOLIDAR COMUNIDADES Y BARRIOS SOSTENIBLES, INCLUSIVOS Y RESILIENTES, QUE CUENTEN CON SERVICIOS Y UN HÁBITAT DE CALIDAD</t>
  </si>
  <si>
    <t>AGUA POTABLE</t>
  </si>
  <si>
    <t>SERVICIO DE AGUA POTABLE</t>
  </si>
  <si>
    <t>INCREMENTAR 55.47 KM DE REDES DE AGUA POTABLE EN CIUDAD (AREA URBANA) Y EN PARROQUIAS (AREA RURAL), QUE BENEFICIARÁ A 285.910 HABITANTES DEL DMQ</t>
  </si>
  <si>
    <t>Km. de redes de agua potable construidos en ciudad (área urbana) y en parroquias (área rural).</t>
  </si>
  <si>
    <t>INSTALAR 3.183 CONEXIONES DE AGUA POTABLE EN CIUDAD (ÁREA URBANA).</t>
  </si>
  <si>
    <t>Número de conexiones de agua potable instaladas en ciudad (área urbana) instaladas</t>
  </si>
  <si>
    <t>INSTALAR 3.449 CONEXIONES DE AGUA POTABLE EN PARROQUIAS (ÁREA RURAL)</t>
  </si>
  <si>
    <t>Número de conexiones de agua potable instaladas en parroquias (área rural) instaladas</t>
  </si>
  <si>
    <t>Como parte del programa, se han instalado nuevas conexiones domiciliarias, cambio de diámetro, habilitación de cuentas suspendidas, habilitación de cuentas nuevas y conexiones taponadas de agua potable en ciudad (área urbana).  En el 2022 se ejecutaron 2786 conexiones de agua potable distribuidos en la zona Rural del  DMQ.</t>
  </si>
  <si>
    <t>MANEJO INTEGRAL DE CUENCAS Y GESTIÓN AMBIENTAL DEL AGUA</t>
  </si>
  <si>
    <t>OE2.
CONSOLIDAR COMUNIDADES Y BARRIOS SOSTENIBLES, INCLUSIVOS Y RESILIENTES, QUE CUENTEN CON SERVICIOS Y UN HÁBITAT DE CALIDAD</t>
  </si>
  <si>
    <t>PROTEGER 3.597 HECTÁREAS EN ZONAS DE INTERES HIDRICO</t>
  </si>
  <si>
    <t>Número de hectáreas en zonas de interés hídrico protegidas</t>
  </si>
  <si>
    <t xml:space="preserve">La calidad del agua es fundamental en la sociedad para el alimento, la energía y en general para la productividad, por lo que, se considera un recurso que hay que preservar y dosificar su uso y consumo en función del futuro. 
</t>
  </si>
  <si>
    <t>OE3: 
CONSOLIDAR COMUNIDADES Y BARRIOS SOSTENIBLES, INCLUSIVOS Y RESILIENTES, QUE CUENTEN CON SERVICIOS Y UN HÁBITAT DE CALIDAD.</t>
  </si>
  <si>
    <t>SENSIBILIZAR A 10.000 PERSONAS EN CONSUMO RESPONSABLE DEL AGUA EN EL DMQ.</t>
  </si>
  <si>
    <t>Número de personas sensibilizas en consumo responsable del agua en el DMQ</t>
  </si>
  <si>
    <t xml:space="preserve">En el Ecuador, la Autoridad de los Recursos Hídricos, usos y aprovechamiento del agua, como parte de la política pública dispone la gestión adecuada de la misma, a través de los distintos gobiernos locales y parroquiales.
La EPMAPS instrumenta dicha política en los distintos ámbitos de la gestión, una de ellas es la sensibilización sobre el consumo responsable del agua (CREA) que la ejecuta, a través de la modalidad de Relaciones Comunitarias.
Así también, la protección del recurso hídrico es importante y un derecho humano efectivo. En este contexto, la Organización de las Naciones Unidas cita, “El derecho humano al agua potable es fundamental y un enfoque basado en derechos humanos es sensibilizar y capacitar a la población sobre el uso, manejo y acceso al recurso hídrico”. (Organización de las Naciones Unidas, el derecho humano al agua potable y saneamiento, 2018).
El resultado agregado, según los públicos objetivo sensibilizados en el año 2022, por gestión directa e indirecta (YAKU, Jardín Botánico) es un total de 10.005 personas sensibilizadas en Comunidades,  Empresas e Instituciones  y en Unidades Educativas.  </t>
  </si>
  <si>
    <t>Con el fin de concientizar a la población que habita en el DMQ, sobre el uso adecuado del agua potable, el cual debe estar destinado exclusivamente para consumo humano y no para otras actividades, tales como riego o a su vez, en la práctica de actividades cotidianas como lavar el vehículo con agua potable o limpieza desmedida de patios y jardines, por lo que se aporta directamente al indicador de continuidad del servicio y permite alcanzar varios objetivos como reducción del indicador nivel de consumo por conexión y atender otros sectores que en horas pico se debe suspender el servicio, el avance alcanzado en el 2022 es del 100,05% respecto a lo planificado.</t>
  </si>
  <si>
    <t>INFRAESTRUCTURA NUEVA DE SANEAMIENTO</t>
  </si>
  <si>
    <t xml:space="preserve">OE3: 
CONSOLIDAR COMUNIDADES Y BARRIOS SOSTENIBLES, INCLUSIVOS Y RESILIENTES, QUE CUENTEN CON SERVICIOS Y UN HÁBITAT DE CALIDAD
</t>
  </si>
  <si>
    <t>SANEAMIENTO</t>
  </si>
  <si>
    <t>SERVICIO DE ALCANTARILLDO Y SANEAMIENTO</t>
  </si>
  <si>
    <t>CONSTRUIR 44.37 KM DE REDES DE ALCANTARILLADO EN CIUDAD (ÁREA URBANA) Y EN PARROQUIAS (ÁREA RURAL), QUE BENEFICIARÁ A 177.874 HABITANTES DEL DMQ.</t>
  </si>
  <si>
    <t xml:space="preserve">La ciudad se encuentra asentada en una planicie alargada al pie del volcán Pichincha y está atravesada por un sistema de quebradas que nacen en las laderas del volcán, cruzan la ciudad en sentido transversal y descargan en la Quebrada El Colegio y en el río Machángara.
Por otro lado, el crecimiento de la ciudad de Quito, que ha originado la impermeabilización de suelo urbano, incide negativamente en la capacidad de los colectores, generando inundaciones frente a lluvias de gran intensidad.
La demanda de este servicio, está directamente relacionada al abastecimiento de agua potable; sin embargo, se debe considerar que el sistema de alcantarillado del DMQ, es casi en su totalidad combinado, lo que implica que también deba recoger las aguas lluvias que se generan en la zona, por lo que el diseño de los proyectos deben dimensionarse en función de los caudales generados, tanto por las descargas domiciliarias, industriales, comerciales y de las entidades del gobierno como por las aguas lluvias, incrementándose en consecuencia los niveles de inversión requeridos. 
Durante el año 2022, se construyó obras de alcantarillado, tanto nuevas como de arrastre, entre las principales están las siguientes: 
- Colector Edén del Valle.
- Mejoramiento del sistema de alcantarillado del barrio El Panecillo parroquia Centro Histórico.
- Extensión de redes de alcantarillado para varios sectores de la Administración Calderón.
- Alcantarillado Calle A Barrio Santa Teresa. Parroquia Pintag.
- Extensión de redes de alcantarillado varios sectores de la parroquia Pintag. Grupo 2.
- Alcantarillado consorcio Virgen del Quinche. Parroquia Chillogallo.
- Extensiones de redes de alcantarillado de las zonas Eloy Alfaro y Quitumbe Etapa 3.
- Alcantarillado varios sectores de la parroquia La Merced Grupo 3.
- Alcantarillado para el barrio Salazar Gómez Primera Etapa.
- Extensiones de redes de alcantarillado de las zonas Eloy Alfaro y Quitumbe Etapa 4.
- Alcantarillado para la calle Javier Salvador Campuzano Parroquia Tumbaco.
- Alcantarillado para barrio San Miguel de Humayaku parroquia Calderón.
- Alcantarillado Panamericana Norte, sector Yanbal
-  Alcantarillado para varios sectores de la Merced
- Extensión de Redes de Alcantarillado Barrios Cajas, El Placer, Calle Yacupugro Y Jesús del Gran Poder, Parroquia La Magdalena.
-  Alcantarillado Calles N7 y Leonardo Maldonado Barrio San Vicente de Yaruquí
- Extensión De Redes de Alcantarillado Para La Comuna San Francisco De Oyacoto, Sector 3
- Alcantarillado consorcio Virgen del Quinche. Parroquia Chillogallo
Con la gestión realizada durante el 2022 se beneficiaron aproximadamente a 177.874  habitantes de todos los sectores del programa.
Este proyecto, contempló también la realización de estudios y diseños definitivos de alcantarillado para el saneamiento de diferentes sectores del DMQ, entre los que se puede mencionar a Solanda, Av Maldonado, entre otros.
</t>
  </si>
  <si>
    <t>La instalación de nuevos kilómetros de redes de alcantarillado se realiza por medio de contratos con terceros o administración directa a los sectores que no cuentan con este servicio y por lo general se interviene en los barrios urbano marginales y rurales del DMQ, el resultado aporta en forma directa a la meta en su cumplimiento y el resultado alcanzado fue del 87,9% (km de red construidos vs planificado).</t>
  </si>
  <si>
    <t>INSTALAR 1.853 CONEXIONES DOMICILIARIAS DE ALCANTARILLADO EN CIUDAD (ÁREA URBANA).</t>
  </si>
  <si>
    <t>Número de conexiones domiciliarias de alcantarillado Instaladas en ciudad (área urbana) instaladas.</t>
  </si>
  <si>
    <t xml:space="preserve">Como parte del programa, se han instalado nuevas conexiones domiciliarias de alcantarillado en ciudad (área urbana). 
Los trabajos de instalación de conexiones fue de gran alcance en todo el DMQ, instalándose 1.491 conexiones de alcantarillado 80,46% en relación a lo planificado anual, con estos servicios se atendió a varios clientes de las parroquias urbanas del DMQ, que solicitaron el servicio. </t>
  </si>
  <si>
    <t xml:space="preserve">La EPMAPS para la estimación de la cobertura, considera como línea base el dato de población del Censo realizado en Ecuador en el año 2010 e incorpora para los siguientes períodos el incremento de la población servida a través de las nuevas conexiones domésticas de alcantarillado en el área urbana del DMQ.
El índice de cobertura de alcantarillado en ciudad alcanzó el 95, 78%. </t>
  </si>
  <si>
    <t>INSTALAR 2264 CONEXIONES DOMICILIARIAS DE ALCANTARILLADO EN PARROQUIAS (ÁREA RURAL).</t>
  </si>
  <si>
    <t>Número de conexiones domiciliarias de alcantarillado Instaladas en parroquias (área rural) instaladas</t>
  </si>
  <si>
    <t xml:space="preserve">Como parte del programa, se han instalado nuevas conexiones domiciliarias de alcantarillado en parroquias (área rural).
Los trabajos de instalación de conexiones fue de gran alcance en todo el DMQ, instalándose 2.006 conexiones de alcantarillado 88,60 % en relación a lo planificado anual, con estos servicios se atendió a varios clientes de las parroquias urbanas del DMQ, que solicitaron el servicio. </t>
  </si>
  <si>
    <t xml:space="preserve">La EPMAPS para la estimación de la cobertura, considera como línea base el dato de población del Censo realizado en Ecuador en el año 2010 e incorpora para los siguientes períodos el incremento de la población servida a través de las nuevas conexiones domésticas de agua potable en el área rural del DMQ.
El índice de cobertura de alcantarillado en ciudad alcanzó el 88,79%. </t>
  </si>
  <si>
    <t>DESCONTAMINACIÓN DE RÍOS Y QUEBRADAS DEL DMQ</t>
  </si>
  <si>
    <t>CONSTRUIR 2.7 KILOMETROS DE INTERCEPTORES Y OBRAS DE INTERCEPCIÓN Y TRATAMIENTO DE AGUAS RESIDUALES EN VARIAS PARROQUIAS QUE BENEFICIAN A 59.097 HABITANTES DEL DMQ.</t>
  </si>
  <si>
    <t>Km de redes de interceptores construidos en en varias Parroquias del DMQ.</t>
  </si>
  <si>
    <t>OPERACIÓN Y MANTENIMIENTO DE LOS SISTEMAS, COMERCIALIZACIÓN Y FORTALECIMIENTO INSTITUCIONAL</t>
  </si>
  <si>
    <t>OE1: 
Ejercer una Gobernabilidad y Gobernanza de proximidad, responsable, transparente y ágil.</t>
  </si>
  <si>
    <t>AGUA POTABLE Y SANEAMIENTO</t>
  </si>
  <si>
    <t>SERVICIO DE AGUA POTABLE, ALCANTARILLDO Y SANEAMIENTO</t>
  </si>
  <si>
    <t>EJECUTAR EL 92% DEL PRESUPUESTO</t>
  </si>
  <si>
    <t>Porcentaje de cumplimiento de ejecución presupuestaria</t>
  </si>
  <si>
    <t xml:space="preserve">Dentro de este Programa se realizaron proyectos de corte transversal a la Empresa, orientados a fortalecer su estructura y los procesos de gestión, reducción de costos, mantenimiento y automatización de algunos procesos, especialmente aquellos vinculados con la cadena de valor.
De igual manera, se continuó fortaleciendo el uso de la herramienta tecnológica SAP-ISU por parte de los usuarios de la Empresa, a través de capacitaciones, ajustes al sistema que permitan su estabilización funcional, con el propósito de optimizar los procesos del negocio.
También se realizó el pago de remuneraciones, rubro que se encuentra relacionado directamente con todo el personal que conforma la EPMAPS, el cual, pese a la declaratoria de emergencia sanitaria y la pandemia causada por el COVID 19, se ha comprometido, para que los servicios que presta la Empresa a la comunidad sean permanentes y garantizados.
Tanto las autoridades como todo el personal mancomunadamente han trabajado, para proveer del servicio de agua potable y saneamiento a todos los habitantes del DMQ, cumpliendo sus tareas tanto presenciales como de teletrabajo con todas las medidas de prevención y el protocolo creado para estas circunstancias. Todos los beneficios fueron cancelados oportunamente, pese a las dificultades reflejadas en la disminución de la recaudación y otros fondos de financiamiento. </t>
  </si>
  <si>
    <t>LOGRAR QUE EL 99,35% DEL TOTAL DE LA POBLACIÓN DEL DISTRITO METROPOLITANO DE QUITO CUENTE CON COBERTURA DE AGUA POTABLE AL 2022</t>
  </si>
  <si>
    <t xml:space="preserve">La cobertura de agua potable en el DMQ, sigue siendo una de las más altas del país, cada vez, se hace más difícil el incremento porcentual, ya que se necesita ejecutar nuevos proyectos que demandan montos importantes de inversión, especialmente en algunas parroquias rurales.  </t>
  </si>
  <si>
    <t>MANTENER EL 99,98% EL INDICE DE CALIDAD DE AGUA EN EL DMQ</t>
  </si>
  <si>
    <t xml:space="preserve">LOGRAR QUE EL 94,32% DEL TOTAL DE LA POBLACIÓN DEL DISTRITO METROPOLITANO DE QUITO CUENTE CON COBERTURA DE ALCANTARILLADO </t>
  </si>
  <si>
    <t xml:space="preserve">La cobertura de alcantarillado en el DMQ, sigue siendo una de las más altas del país, cada vez, se hace más difícil el incremento porcentual, ya que se necesita ejecutar nuevos proyectos que demandan montos importantes de inversión, especialmente en algunas parroquias rurales.  </t>
  </si>
  <si>
    <t>GASTOS EN PERSONAL ADMINISTRATIVO</t>
  </si>
  <si>
    <t>BIENES Y SERVICIOS DE CONSUMO</t>
  </si>
  <si>
    <t>GASTOS FINANCIEROS</t>
  </si>
  <si>
    <t>OTROS GASTOS CORRIENTES</t>
  </si>
  <si>
    <t>TRANSFERENCIAS Y DONACIONES CORRIENTES</t>
  </si>
  <si>
    <t>GASTOS EN PERSONAL OPERATIVO</t>
  </si>
  <si>
    <t>EGRESOS EN PERSONAL PARA INVERSION</t>
  </si>
  <si>
    <t>BIENES Y SERVICIOS PARA INVERSION</t>
  </si>
  <si>
    <t>OBRAS PUBLICAS</t>
  </si>
  <si>
    <t>BIENES DE LARGA DURACION</t>
  </si>
  <si>
    <t>INVERSIONES FINANCIERAS</t>
  </si>
  <si>
    <t>TRANSFERENCIAS Y DONACIONES DE CAPITAL</t>
  </si>
  <si>
    <t>AMORTIZACION DE LA DEUDA PUBLICA</t>
  </si>
  <si>
    <t>NO</t>
  </si>
  <si>
    <t>SI</t>
  </si>
  <si>
    <t>EJECUCIÓN PRESUPUESTARIA 2022</t>
  </si>
  <si>
    <t>BALANCE GENERAL 2022</t>
  </si>
  <si>
    <t>MECANISMOS DE CONTROL SOCIAL</t>
  </si>
  <si>
    <t>Mediante OFICIO GADDMQ-SGCTYPC-2023-0422-O de 13 de marzo de 2023,  la Secretaría General de Coordinación Territorial y Participación Ciudadana, remitió los nombres de los delegados de la Asamblea Ciudadana para la conformación de las subcomisiones mixtas.</t>
  </si>
  <si>
    <t>¿Qué controles existe en la Empresa?, existen personas que utilizan agua sin medidor</t>
  </si>
  <si>
    <t>Antes había una oficina en la Administración Zonal Valle de los Chillos para atender pedidos de la ciudadanía, sería posible contar con una oficina con mayor cercanía a nuestra población</t>
  </si>
  <si>
    <t>Hay un proyecto de construcción, sin embargo, no se tiene construcciones de viviendas, por lo que no se le ha otorgado las conexiones.</t>
  </si>
  <si>
    <t>Solicita poner acometidas a la red nueva de 5 km.</t>
  </si>
  <si>
    <t xml:space="preserve">El número de atención al cliente, no es eficiente.
</t>
  </si>
  <si>
    <t xml:space="preserve">Se indica que la línea 1800 es gratuita desde teléfonos fijos y se indica que se pueden realizar requerimiento a través de los canales on line, y a través de correo electrónico.
</t>
  </si>
  <si>
    <t>La Unidad de Control realizó inspecciones en la parroquia Amaguaña, en la que se evidenció el retiro del medidor, asi como medidores dañados. Estas inspecciones se realizaron durante julio de 2022 y se entregaron notificaciones por las infracciones cometidas.</t>
  </si>
  <si>
    <t>La EPMAPS  inició atención en el Balcón de Servicios Valle de Los Chillos.</t>
  </si>
  <si>
    <t>Se respondió al cliente durante el desarrollo de la mesa de trabajo.
Se indicó que al no tener una vivienda construida se debe solicitar una conexión taponada. Se entregó los formularios con requisitos y se ayudará a las personas que tengan este inconveniente.</t>
  </si>
  <si>
    <t>Actualmente se encuentra en ejecución la obra: "CONSTRUCIÓN DEL PROYECTO: CAMBIO DE TUBERÍAS DE ASBESTO CEMENTO A PVC, VARIAS CALLES EN LA PARROQUIA CUMBAYA",  mediante el cual se realizará el cambio de tuberías en las calles: Manuela Saenz, Francisco de  Orellana (Desde la calle Chimborazo hasta el Pje. Garzón), y Vía a Santa Inés. El plazo de ejecución es de seis meses.</t>
  </si>
  <si>
    <t>Actualmente, la parroquia Nanegalito se encuentra con servicio normal, la Estación de bombeo Nanegalito y El Rosal se encuentran operando con normalidad.</t>
  </si>
  <si>
    <r>
      <t xml:space="preserve">Se requiere cambio de redes de asbesto a PVC (tubería de más de 40 años). </t>
    </r>
    <r>
      <rPr>
        <b/>
        <sz val="10"/>
        <rFont val="Arial"/>
        <family val="2"/>
      </rPr>
      <t>Gobierno Parroquial Cumbayá</t>
    </r>
  </si>
  <si>
    <r>
      <t>No están funcionamiento las tres estación de bombeo de agua potable  en el sector.</t>
    </r>
    <r>
      <rPr>
        <b/>
        <sz val="10"/>
        <rFont val="Arial"/>
        <family val="2"/>
      </rPr>
      <t xml:space="preserve"> GAD Parroquial Nanegalito</t>
    </r>
  </si>
  <si>
    <r>
      <t xml:space="preserve">Solicita poner acometidas a la red nueva de 5 km.  </t>
    </r>
    <r>
      <rPr>
        <b/>
        <sz val="10"/>
        <rFont val="Arial"/>
        <family val="2"/>
      </rPr>
      <t>GAD Parroquial Nanegalito</t>
    </r>
  </si>
  <si>
    <r>
      <rPr>
        <sz val="10"/>
        <rFont val="Arial"/>
        <family val="2"/>
      </rPr>
      <t xml:space="preserve">¿Porqué se realizan las roturas de las redes en el sector de Amaguaña?. </t>
    </r>
    <r>
      <rPr>
        <b/>
        <sz val="10"/>
        <rFont val="Arial"/>
        <family val="2"/>
      </rPr>
      <t>Barrio Santa Isabel, Parroquia Amaguaña</t>
    </r>
  </si>
  <si>
    <t>Dentro del Plan de renovación de redes de agua potable en el DMQ, se tiene planificado que la intervención en la parroquia de Amaguaña inicie en el último trimestre del 2023 y el 2024.</t>
  </si>
  <si>
    <t>Se requiere la extensión de red de agua potable de 120 m en la Comuna de Lumbisí, calle Padre Antonio Amador.</t>
  </si>
  <si>
    <t>En los Barrios de Miranda, todos los días se va el agua, ¿existiría algún proyecto al respecto?</t>
  </si>
  <si>
    <t>Barrio San Javier, Parroquia Pifo, En el sector hay una red nueva de 6 meses de construcción, sin embargo, existen fugas reiterativas en la red matriz.</t>
  </si>
  <si>
    <t>Representante del Barrio Chiviquí, Debido a la demanda de habitantes, se ha pedido ampliación de la red.</t>
  </si>
  <si>
    <t>Barrio Santa Martha Alta de Chillogallo, Sector la Unión y Buena Ventura Alta, no tienen servicio continuo ni redes de agua potable</t>
  </si>
  <si>
    <t>Requerimiento atendido  por la Gerencia de Operaciones mediante administracion directa.</t>
  </si>
  <si>
    <t xml:space="preserve">Se indica al usuario que se realizará la inspeccion solicitada </t>
  </si>
  <si>
    <t>El departamento de Fiscalizacion atendió dicho requerimiento con el Contratista, actualmente no existen fugas de agua de acuerdo a la moradores del sector.</t>
  </si>
  <si>
    <t xml:space="preserve">En la parroquia Nanegalito se ejecutó el proyecto COTO-EPMAPS-01-2022 . Se han vendido las conexiones a las personas que han solicitado el servicio y han cumplido con los requerimientos </t>
  </si>
  <si>
    <t>EL PROYECTO SE EJECUTÓ EN EL AÑO 2022, LOS SECTORES QUE NO FUERON ATENDIDOS CORRESPONDEN A CALLES DE FRACCIONAMIENTOS QUE NO SE ENCUENTRAN LEGALIZADOS.</t>
  </si>
  <si>
    <t>SE EJECUTÓ EL PROYECTO, SOLVENTÁNDOSE LA PARTE DEL PREDIO MUNICIPAL, PARA DAR SERVICIO A  VARIOS PREDIOS COLINDANTES.</t>
  </si>
  <si>
    <t xml:space="preserve">BARRIO CON MAS DE 40 AÑOS, CUENTA CON TRAZADOS VIALES. SE ESTÁ QUITANDO POR PARTE DEL BID EL ALCANTARILLADO. SE GENERÓ UN OFICIO POR PARTE DE LA ADMINISTRACIÓN A LA EPMAPS QUE ES UN BARRIO CON FRACCIONAMIENTO. POR LO TANTO NO SE PUEDE INTERVENIR PERO EL BARRIO SI CUENTA CON TRAZADOS VIALES. </t>
  </si>
  <si>
    <t xml:space="preserve">SE DICE QUE NO HAY CONSOLIDACIÓN EN EL ESPACIO YA QUE ES UN ESPACIO DEL MUNICIPIO. LAS AGUAS COLINDA CON OTRA CALLE. SE REALIZÓ INSEPECCIÓN, YA ESTÁ EJECUTADO LOS ESTUDIOS PERO COLINDA CON UN ESPACIO MUNICIPAL Y PIDEN QUE DEBEN CONSOLIDARSE PERO NO HAY COMO CON UN ESPACIO DEL MUNICIPIO. AFECTA A LA INFRAESTRUCTURA, NO HAY REJILLAS PARA CAPTACIÓN DE AGUA. YA SE HA REALIZADO UN ESTUDIO HACE 2 AÑOS EL PROBLEMA ES COLINDA CON UN PREDIO MUNICIPAL. </t>
  </si>
  <si>
    <t xml:space="preserve">SE REALIZÓ ALCANTARIILADO, PERO SE REQUIERE LEGALIZAR, ESTÁ TRABAJANDO CON EL INGENIERO GÓMEZ E INGENIERA MANCERO. LEGALIZAR, ALCANTARILLADO. </t>
  </si>
  <si>
    <t xml:space="preserve">SE INGRESÓ OTRO OFICIO PARA LA CALLE YANACONAS DE LUMBISÍ, SE SOLICITA EL AVAL.  SOLICITUD DE LA NUEVA DESCARGA DE ALCANTARILLADO EN EL SECTOR DEL CEBOLLAR, PUERTA DE INGRESO AL VALLE CERCA DEL RÍO MACHÁNGARA. SECTOR SANTA INÉS GRAVES DAÑOS Y SE ENCUENTRA EN CONTAMINACIÓN JUNTO AL RÍO SAN PEDRO EN EL SECTOR DE SANTA INÉS. </t>
  </si>
  <si>
    <t>MESA DE AGUA POTABLE</t>
  </si>
  <si>
    <t>MESA DE SANEAMIENTO</t>
  </si>
  <si>
    <t xml:space="preserve">COLAPSADO SUMIDEROS Y POZOS. SE ENTREGÓ LA MATRIZ. POR OTRO LADO, AGRADECIMIENTO POR EL PROYECTO EN OTROS BARRIOS POR EL BID. </t>
  </si>
  <si>
    <t>EL COMERCIO</t>
  </si>
  <si>
    <t>EL UNIVERSO</t>
  </si>
  <si>
    <t>ÚLTIMAS NOTICIAS</t>
  </si>
  <si>
    <t>METRO</t>
  </si>
  <si>
    <t>EXPRESO</t>
  </si>
  <si>
    <t>N/A</t>
  </si>
  <si>
    <t>https://www.aguaquito.gob.ec/centro-integrales/</t>
  </si>
  <si>
    <t>De acuerdo al compromiso asumido se encuentran en ejecución los trabajos de agua potable para los barrios altos de Amaguaña, la primera fase en el barrio Miranda registra un avance del 75%  y el sector de Catahuango, en una segunda fase,  se ejecutará en el segundo semestre del 2023.</t>
  </si>
  <si>
    <t xml:space="preserve"> INFORME DE INSPECCIÓN AL BARRIO BUENAVENTURA </t>
  </si>
  <si>
    <t>INFORME PAUTA EPMAPS 2022</t>
  </si>
  <si>
    <t>CATÁLOGO ELECTRÓNICO</t>
  </si>
  <si>
    <t>MENOR CUANTÍA (obras, bienes y servicios)</t>
  </si>
  <si>
    <t xml:space="preserve">LICITACIÓN </t>
  </si>
  <si>
    <t>MENOR CUANTÍA</t>
  </si>
  <si>
    <t>CONCURSO PÚBLICO</t>
  </si>
  <si>
    <t>CONTRATACIÓN DIRECTA</t>
  </si>
  <si>
    <t>LISTA CORTA</t>
  </si>
  <si>
    <t>FERIAS INCLUSIVAS</t>
  </si>
  <si>
    <t>620 BIENES MOBILIARIO</t>
  </si>
  <si>
    <t>782 BIENES ELECTRÍCOS ELECTRÓNICOS</t>
  </si>
  <si>
    <t>15 AUTOMOTORES</t>
  </si>
  <si>
    <t xml:space="preserve">13.252,32
</t>
  </si>
  <si>
    <t xml:space="preserve"> QUEBRADA RÍO GRANDE</t>
  </si>
  <si>
    <t>ESTACIÓN DE BOMBEO PAREDES BAJO</t>
  </si>
  <si>
    <t>QUEBRADA RÍO GRANDE</t>
  </si>
  <si>
    <t>CENTRAL HIDROELÉCTRICA PAPALLACTA</t>
  </si>
  <si>
    <t>LÍNEA DE CONDUCCIÓN PALUGUILLO – BELLAVISTA TRAMO 1 PALUGUILLO - PUEMBO.</t>
  </si>
  <si>
    <t>LÍNEA DE CONDUCCIÓN PALUGUILLO – BELLAVISTA TRAMO 2 PALUGUILLO - PUEMBO</t>
  </si>
  <si>
    <t xml:space="preserve"> TANQUE EL MOLINO Y TANQUE VILLACÍS</t>
  </si>
  <si>
    <t xml:space="preserve"> TANQUE EL TEJAR</t>
  </si>
  <si>
    <t>COTIZACIÓN</t>
  </si>
  <si>
    <t>ÍNFIMA CUANTÍA</t>
  </si>
  <si>
    <t>RESOLUCIÓN N° 102-GG-2022</t>
  </si>
  <si>
    <t>RESOLUCIÓN N° 099-GG-2022</t>
  </si>
  <si>
    <t>RESOLUCIÓN N° 110-GG-2022</t>
  </si>
  <si>
    <t xml:space="preserve"> QUEBRADA RÍO GRANDE 1</t>
  </si>
  <si>
    <t xml:space="preserve"> QUEBRADA RÍO GRANDE 2</t>
  </si>
  <si>
    <t>LÍNEA DE CONDUCCIÓN BELLAVISTA TRAMO PUEMBO - CALDERÓN.</t>
  </si>
  <si>
    <t>LÍNEA DE CONDUCCIÓN BELLAVISTA TRAMO PUEMBO - CALDERÓN</t>
  </si>
  <si>
    <t xml:space="preserve"> QUEBRADA RÍO GRANDE 3</t>
  </si>
  <si>
    <t>QUEBRADA RÍO GRANDE 4</t>
  </si>
  <si>
    <t>CONTRALORÍA GENERAL DEL ESTADO</t>
  </si>
  <si>
    <t>DNA5-GAD-0001-2022</t>
  </si>
  <si>
    <t>DNA5-GAD-0002-2022</t>
  </si>
  <si>
    <t>DNA5-GAD-0011-2022</t>
  </si>
  <si>
    <t>DNA5-GAD-0014-2022</t>
  </si>
  <si>
    <t>DNA5-GAD-0045-2022</t>
  </si>
  <si>
    <t>DNA5-GAD-0059-2022</t>
  </si>
  <si>
    <t>DNA5-GAD-0054-2022</t>
  </si>
  <si>
    <t>DNA5-GAD-0060-2022</t>
  </si>
  <si>
    <t>DNA5-GAD-0088-2022</t>
  </si>
  <si>
    <t>DNA5-GAD-0090-2022</t>
  </si>
  <si>
    <t>DNA5-GAD-0098-2022</t>
  </si>
  <si>
    <t>GG-093-2022</t>
  </si>
  <si>
    <t>Se desglosa en Matriz de Seguimiento</t>
  </si>
  <si>
    <t>GG-094-2022</t>
  </si>
  <si>
    <t>GG-095-2022</t>
  </si>
  <si>
    <t>GG-096-2022</t>
  </si>
  <si>
    <t>GG-097-2022</t>
  </si>
  <si>
    <t>GG-099-2022</t>
  </si>
  <si>
    <t>GG-100-2022</t>
  </si>
  <si>
    <t>GG-101-2022</t>
  </si>
  <si>
    <t>GG-102-2022</t>
  </si>
  <si>
    <t>GG-103-2022</t>
  </si>
  <si>
    <t>GG-104-2022</t>
  </si>
  <si>
    <t>Informe de Control Legal Caso No. 395847</t>
  </si>
  <si>
    <t>memorando No.GJC-455-GG-210-2022</t>
  </si>
  <si>
    <r>
      <rPr>
        <b/>
        <sz val="8"/>
        <color theme="0" tint="-0.4999699890613556"/>
        <rFont val="Arial"/>
        <family val="2"/>
      </rPr>
      <t xml:space="preserve">Recomendaciones: </t>
    </r>
    <r>
      <rPr>
        <sz val="8"/>
        <color theme="0" tint="-0.4999699890613556"/>
        <rFont val="Arial"/>
        <family val="2"/>
      </rPr>
      <t xml:space="preserve"> </t>
    </r>
    <r>
      <rPr>
        <b/>
        <sz val="8"/>
        <color theme="0" tint="-0.4999699890613556"/>
        <rFont val="Arial"/>
        <family val="2"/>
      </rPr>
      <t xml:space="preserve">- </t>
    </r>
    <r>
      <rPr>
        <sz val="8"/>
        <color theme="0" tint="-0.4999699890613556"/>
        <rFont val="Arial"/>
        <family val="2"/>
      </rPr>
      <t xml:space="preserve">Cumplir con la obligación que tiene todo servidor público en todos los actos y en particular en los procedimientos de contratación, de actuar con la debida diligencia y motivar adecuadamente sus decisiones. </t>
    </r>
    <r>
      <rPr>
        <b/>
        <sz val="8"/>
        <color theme="0" tint="-0.4999699890613556"/>
        <rFont val="Arial"/>
        <family val="2"/>
      </rPr>
      <t xml:space="preserve">- </t>
    </r>
    <r>
      <rPr>
        <sz val="8"/>
        <color theme="0" tint="-0.4999699890613556"/>
        <rFont val="Arial"/>
        <family val="2"/>
      </rPr>
      <t xml:space="preserve">Formar y mantener un expediente por cada procedimiento de contratación, en el que costarán los documentos referentes a los hechos y aspectos más relevantes de las diferentes etapas de contratación, a fin de que cuando la documentación le sea requerida por este organismo de control o cualquier otro, esta sea remitida oportunamente y se pueda efectuar una verificación del cumplimiento y validez de los requisitos y exigencias establecidas en la normativa de contratación facilitando un control eficaz y oportuno de conformidad con el artículo 36 de la Ley Orgánica del Sistema Nacional de Contratación Pública. - Establecer los mecanismos idóneos para que en la etapa preparatoria se determine con claridad y exactitud, cual es el procedimiento que se debe elegir para una determinada contratación, considerando las normas aplicables, el objeto de la contratación, el monto y su naturaleza. - Asegurar el cumplimiento de las normas que integran el ordenamiento jurídico y adecuar las actuaciones administrativas emitidas dentro de los procedimientos de contratación a los principios de seguridad jurídica y legalidad que impidan actuaciones arbitrarias, que afecten a la debida motivación, razonabilidad y derechos individuales. - Adoptar los procedimientos adecuados enmarcados en la Ley Orgánica del Sistema Nacional de Contratación Pública, su Reglamento General y normativa conexa, con la finalidad de evitar la incorrecta aplicación de sus disposiciones en la adquisición de bienes, obras y servicios que fueren de necesidad de la Empresa Pública Metropolitana de Agua Potable y Saneamiento, EPMAPS, para no eludir el procedimiento idóneo. - Revisar que se cumplan todos los requisitos, formalidades y solemnidades para suscribir un contrato.
</t>
    </r>
  </si>
  <si>
    <t>INFORME</t>
  </si>
  <si>
    <r>
      <rPr>
        <u val="single"/>
        <sz val="8"/>
        <rFont val="Arial"/>
        <family val="2"/>
      </rPr>
      <t xml:space="preserve">Km de redes de alcantarillado construidos </t>
    </r>
    <r>
      <rPr>
        <sz val="8"/>
        <rFont val="Arial"/>
        <family val="2"/>
      </rPr>
      <t>en ciudad (área urbana) y en parroquias (área rural).</t>
    </r>
  </si>
  <si>
    <t>Se generó un anuncio principal en la página web de la EPMAPS que direcciona a toda la información concerniente a la gestión 2022; y , al formulario para registrar inquietudes ciudadanas. A través de la Asamblea Ciudadana se recibieron cuatro inquietudes mismas que fueron oportunamente respondidas mediante Oficio Nro. EPMAPS-DC-2023-0004 de 3 de abril de 2023.</t>
  </si>
  <si>
    <t xml:space="preserve">Mediante oficio, remitido a través de correo electrónico, se invitó a seis integrantes de la Comisión de Transparencia y Rendición de Cuentas de la Asamblea Ciudadana a participar en las Comisiones Mixtas para la organización y facilitación del proceso. De los seis Asambleístas invitados, tres asistieron y con ellos se conformó las Comisiones Mixtas.
Se oficializó la conformación de las Comisiones, a través de Oficio No. EPMAPS-DC-2023-015.
</t>
  </si>
  <si>
    <t>OFICIO GADDMQ-SGCTYPC-2023-0422-O</t>
  </si>
  <si>
    <t>Se adjuntan cronológicamente los documentos generados.</t>
  </si>
  <si>
    <t>Conforme consta en Acta en reunión presencial integrantes de las Comisiones Mixtas y responsables del proceso de Rendición de Cuentas de la EPMAPS, revisaron los resultados de la gestión institucional 2022.</t>
  </si>
  <si>
    <t>SITIO WEB TRANSPARENCIA EPMAPS 2022</t>
  </si>
  <si>
    <t>EXCLUSIVAS</t>
  </si>
  <si>
    <t>Prestar los ervicios públicos de agua potable, alcantarillado, depuracion de aguas residuales, manejo de desechos sólidos, actividades de saneamiento ambiental y aquellos que establezca la ley</t>
  </si>
  <si>
    <t xml:space="preserve">CONTRATO SUSCRITO_CONST. DEL PROY. ALC. PARA CALLE SALVADOR CAMPUZANO Y OTROS </t>
  </si>
  <si>
    <t xml:space="preserve"> CONTRATO  DEL PROYECTO:  AGUA POTABLE PARA LOS BARRIOS ALTOS DE
AMAGUAÑA SECTOR MIRANDA </t>
  </si>
  <si>
    <t xml:space="preserve">APROBACIÓN DEL ESTUDIO  GTIS-2022-919 (SG-15957-22) </t>
  </si>
  <si>
    <t>Barrio Santa Lucía,ya está ejecutado el estudio, pero no tiene aún fecha de ejecución de la obra</t>
  </si>
  <si>
    <t xml:space="preserve"> CONTRATO SUSCRITO_EXT REDES ALC. ELOY ALFARO-QUITUMBE_ETAPA4  </t>
  </si>
  <si>
    <t xml:space="preserve">CONTRATO SUSCRITO_EXT REDES ALC. ELOY ALFARO-QUITUMBE_ETAPA3 </t>
  </si>
  <si>
    <t xml:space="preserve">MORADORES DE LA CALLE GUAYAQUIL. HACE UNOS 5 AÑOS REALIZARON ALCANTARILLADO Y SE REALIZÓ LAS CONEXIONES PERO NUNCA SE LEGALIZARON. HACE DOS MESES SE HA ENTREGADO NOTIFICACIONES POR PARTE DE LA EPMAPS . SE SOLICITA UNA NUEVA NSPECCIÓN, SON 3 MESES QUE NO SE HA PAGADO EL SERVICIO. </t>
  </si>
  <si>
    <t>TUBERÍAS ANTIGUAS DE ALCANTARILLADO. SE CAMBIÓ UNA PARTE DE LA TUBERÍA DEL BARRIO SANTA MARTHA Y EL RESTO QUEDÓ PENDIENTE. HUNDIMIENTOS Y DAÑOS EN TUBERÍA EN LA CALLE ALONSO ESTEBAN. PROBLEMÁTICA EN LIMPIEZA DE SUMIDEROS, REPOSICIÓN DE REJILLAS Y LIMPIEZA TOTAL DE ALCANTARILLADO. EXISTEN BARRIOS EN PROCESOS DE REGULARIZACIÓN EN LA PARROQUIA CHILLOGALLO LO CUAL FELICITA LA SEÑORA MARCELA ORTIZ, ÚNICAMENTE FALTAN POCOS LOS CUALES SOLICITA SE CULMINE. ROBO DE REJILLAS</t>
  </si>
  <si>
    <t xml:space="preserve">INFORME SERVIDUMBRE DE DESCARGA </t>
  </si>
  <si>
    <t xml:space="preserve">CONTRATO SUSCRITO_ CONST. DEL PROY. EXTENSION DE REDES ALC. PARROQUIAS ORIENTALES </t>
  </si>
  <si>
    <t>INSPECCIONES PARROQUIA AMAGUAÑA</t>
  </si>
  <si>
    <t>SE APROBÓ EL PROYECTO DE ALCANTARILLADO EN NOVIEMBRE DEL 2022 PARA LA RESPECTIVA LEGALIZACIÓN.</t>
  </si>
  <si>
    <t>La nueva red está lista para que se realicen conexiones domiciliarias. 
En cuanto a las conexiones antiguas se realizará su instalación a la nueva red con el contrato de obra que se encuentra en ejecución: CONSTRUCCION DEL PROYECTO: OBRAS CIVILES Y REPARACIONES EN EL SISTEMA DE DISTRIBUCIÓN DE AGUA POTABLE – UNIDAD DE OPERATIVA PARROQUIAS NORTE 2022. Cabe mencionar que las conexiones existentes se encuentran en servicio con la red antigua.</t>
  </si>
  <si>
    <t>Se respondió al cliente durante el desarrollo de la mesa de trabajo, realizada en el marco de la Deliberación Pública de la Rendición de Cuentas 2021.</t>
  </si>
  <si>
    <t xml:space="preserve"> Los contratos se encuentran registrados en el sistema comercial de la EPMAPS.</t>
  </si>
  <si>
    <t>Se respondió al cliente durante el desarrollo de la mesa de trabajo,  en el marco de la Deliberación Pública de la Rendición de Cuentas 2021.</t>
  </si>
  <si>
    <t xml:space="preserve"> LOS TRABAJOS SOLICITADOS SE ENCUENTRAN 100% ATENDIDOS. EN RELACIÓN A LA REPOSICIÓN DE REJILLAS EN LOS SUMIDEROS SE ENCUENTRAN AL 50%.</t>
  </si>
  <si>
    <t>SE EJECUTÓ EL PROYECTO DE ALCANTARILLADO EN EL BARRIO SANTA MARTHA. UNA PRIMERA ETAPA PARA EL CAMBIO DE TUBERÍA DE ALCANTARILLADO SE PROGRAMA PARA EL SEGUNDO SEMESTRE DEL 2023. LOS ESTUDIOS PARA LOS SECTORES QUE REQUIERAN EL CAMBIO. Los trabajos solicitados se encuentran al 100% atendidos, en relación a la reposición de Rejillas en los sumideros se encuentran al 40%.</t>
  </si>
  <si>
    <t>lA EPMAPS GESTIONÓ TODO LO REFERENTE A SU COMPETENCIA, ASÍ REALIZARÓ LOS  ESTUDIOS PARA LA DESCARGA DE LA RED EXISTENTE, QUEDANDO PENDIENTE  LA AUTORIZACIÓN PARA EL PASO DE SERVIDUMBRE POR PARTE DEL PROPIETARIO DEL PREDIO DONDE SE IMPLANTARÁ LA ESTRUCTURA DE LA DESCARGA. ASIMISMO, ESTÁ PENDIENTE QUE EL GAD DE NANEGALITO NOTIFIQUE A LA EPMAPS EL PREDIO EN DONDE SE CONSTRUIRÁ LA PLANTA DE TRATAMIENTO.</t>
  </si>
  <si>
    <t xml:space="preserve">APROBACIÓN DEL ESTUDIO </t>
  </si>
  <si>
    <t>EL PROYECTO DE ALCANTARILLADO PARA LA CALLE YANACONDAS DE LUMBISÍ SE EJECUTÓ EN EL 2022. PARA LA DESCARGA DE EL CEBOLLAR, EL PROYECTO SE ENCUENTRA EN EJECUCIÓN. EN LO REFERENTE A LA DESCARGA JUNTO AL RÍO SAN PEDRO, LA EPMAPS CUENTA CON LOS ESTUDIOS REQUERIDOS, SU EJECUCIÓN SE PROGRAMARÁ UNA VEZ QUE SE CUENTE CON LA AUTORIZACIÓN DEL PROPIETARIO DEL PREDIO DONDE SE IMPLANTARÁ LA ESTRUCTURA DE DESCARGA.</t>
  </si>
  <si>
    <t>Conforme se indicó en la mesa de la Rendición de Cuentas de 2021, los interesados deben presentar el trazado vial del sector.</t>
  </si>
  <si>
    <t xml:space="preserve">La cobertura de agua potable en el DMQ es  una de las más altas del país, cada vez, se hace más difícil el incremento porcentual, ya que se necesita ejecutar nuevos proyectos que demandan montos altos de inversión, especialmente en algunas parroquias rurales.  
Durante el año 2022, se instalaron 87,80 kilómetros de redes para la distribución de agua potable, tanto en la ciudad, como en parroquias e inició la construcción de otras importantes obras de infraestructura.
Entre las principales obras de agua potable, con miras a garantizar el abastecimiento de la población del DMQ en los próximos años:
-  Construcción de la Línea de Transmisión Paluguillo - Parroquias Orientales (AFD)
Extensión de Redes de Agua Potable Para Administración Zonal Quitumbe, Eloy Alfaro, Calderón. 
- Extensiones de red de agua potable para Parroquias Orientales y Noroccidentales. 
- Agua potable para los barrios Atacazo y Balcón Quiteño; y, 
- Mejoramiento de la red de agua potable calle Gaspar de Carvajal, tramo comprendido entre la Av. Interoceánica hasta la Y , y de la comuna central parroquia Tumbaco 
- Extensión de redes en Mancomunidad del Chocó Andino.
- Construcción de Red de agua potable y estación de bombeo para el barrio Músculos y Rieles y el Troje, Parroquia Turubamba.
- Agua Potable para los Barrios Altos de Amaguaña sector Miranda.
- Extensiones de Red para Barrios Santa Ana de La Merced;  Vista Hermosa – Gualea; La Florida de Chantag. </t>
  </si>
  <si>
    <t>La instalación de nuevos kilómetros de redes de agua potable se realiza por medio de contratos con terceros o administración directa a los sectores que no cuentan con este servicio y por lo general se interviene en los barrios urbano marginales y rurales del DMQ, el resultado aporta en forma directa a la meta en su cumplimiento y el resultado alcanzado es 158%.</t>
  </si>
  <si>
    <t xml:space="preserve">Como parte del Programa, se instalaron nuevas conexiones domiciliarias,se realizaron cambio de diámetro, habilitación de cuentas suspendidas, habilitación de cuentas nuevas y conexiones taponadas de agua potable en ciudad (área urbana).  En el 2022 se ejecutaron 2071 conexiones de agua potable distribuidos en la zona Urbana del  DMQ.
</t>
  </si>
  <si>
    <t xml:space="preserve">La EPMAPS para la estimación de la cobertura, considera como línea base el dato de población del censo realizado en Ecuador en el año 2010 e incorpora para los siguientes períodos el incremento de la población servida a través de las nuevas conexiones domésticas de agua potable en el área urbana del DMQ.
Este indicador de cobertura de AP en ciudad  cerró con el 98,03%. </t>
  </si>
  <si>
    <t>La EPMAPS para la estimación de la cobertura considera como línea base el dato de población del censo realizado en Ecuador en el año 2010 e incorpora para los siguientes períodos el incremento de la población servida a través de las nuevas conexiones domésticas de agua potable en el área rural del DMQ.
El índice de cobertura de agua potable en Parroquias alcanzó el 98,17%.</t>
  </si>
  <si>
    <t>La EPMAPS, ha consolidado en los últimos años varias extensiones de páramos destinadas a la protección y conservación del recurso hídrico en las áreas de captación de los sistemas de agua potable del DMQ, mediante la adquisición de predios.
Los sistemas de agua potable dependen de fuentes de abastecimiento cada vez más lejanas y extra distritales.  El recurso agua, es un recurso, que en la actualidad, proviene de las cuencas de los ríos que nacen en los páramos circundantes de los volcanes Antisana y Cotopaxi (Sistemas Papallacta, Mica-Quito-Sur y Pita), complementariamente, el abastecimiento de agua para el DMQ se realiza a través de captación de fuentes de agua subterránea.
Por lo antes expuesto, la conservación del recurso agua debe entenderse como un proceso que involucra a los aspectos económico, social, biológico, político, ambiental, entre otros. 
La protección y conservación es apoyada por el FONAG, que es un Fondo para la Protección del Agua, creado con ese fin y que se financia a través del 2% de los ingresos de la EPMAPS, fondos que son trasferidos anualmente y que son manejados con autonomía por este fondo.
En el primer semestre del año, se reportó el cumplimiento de la protección y conservación de 2.585 hectáreas en el eje del sistema cordillera oriental, ubicadas en el área de recarga hídrica a la captación El Volcán, que abastece del líquido vital a la población de las parroquias Pintag y Alangasí.
Para el segundo semestre se reportó el cumplimiento de la protección y conservación de 8.531 hectáreas en el eje Pichincha Atacazo, que comprende el predio San Gabriel, adquirido por el FONAG en el área de recarga hídrica a las captaciones aportantes a los Sistema Filtros Pichincha Sur y Atacazo, dando un total de 11.116 hectáreas protegidas y conservadas.</t>
  </si>
  <si>
    <t xml:space="preserve">La descontaminación de ríos y quebradas es un compromiso no solo con el DMQ, sino con el país, para la recuperación de los ecosistemas hídricos, mediante la intercepción y tratamiento de las aguas residuales, provenientes del uso doméstico e industrial generadas en el Distrito. 
La EPMAPS Agua de Quito, se encuentra empeñada en descontaminar los ríos y quebradas para recuperar los ecosistemas hídricos, a través del tratamiento de aguas residuales de uso doméstico e industrial que se generan en el DMQ, para lograrlo, requiere la construcción de una extensa red de interceptores en quebradas, así como la construcción de plantas de tratamiento de aguas residuales a lo largo del Distrito Metropolitano de Quito, para la ciudad y para las parroquias rurales con fuertes montos de inversión, los que estarán conectados a los sistemas de alcantarillado. 
Durante el 2022, en este Programa no se ejecutaron obras de descontaminación; no obstante para el 2023 se ha considerado un importante portafolio de proyectos de construcción de redes de interceptores en ríos y quebradas del DMQ, así como también diferentes estudios para varias zonas del DMQ.  </t>
  </si>
  <si>
    <t xml:space="preserve">La EPMAPS para el cálculo de este indicador, considera la población servida con tratamiento de aguas residuales dividida  para la población total del DMQ. 
La cobertura de tratamiento de aguas residuales a diciembre de  2022 fue de 3,41%, alcanzada por la Planta de Tratamiento de Aguas Residuales Quitumbe y otras PTAR pequeñas. </t>
  </si>
  <si>
    <t>Este indicador aporta a la eficiencia de la gestión municipal, en vista de que si se mejora los procesos internos de la Empresa, existe una mejor Gobernabilidad, transparente y ágil.</t>
  </si>
  <si>
    <t>La calidad del agua que se entrega a la ciudadanía del DMQ cumple con los parámetros establecidos en la Norma INEN 1108 y poseemos la Certificación Externa de la Calidad del Agua. Cabe precisar que no se cumplió con el 100% en consideración a una pequeña desviación del cloro libre residual en la parroquia Guayllabamba.</t>
  </si>
  <si>
    <t>Hasta el 20 de abril no se registran consultas ciudadanas a través del espacio creado en la página web de la EPMAPS.</t>
  </si>
  <si>
    <t>MUNICIPIO DEL DISTRITO METROPOLITANO DE QUITO</t>
  </si>
  <si>
    <t>CANTONAL</t>
  </si>
  <si>
    <t>Se elaboró el formulario de Rendición de Cuentas, en base a información proporcionada por áreas de la
EPMAPS.</t>
  </si>
  <si>
    <t>FASE 1.1</t>
  </si>
  <si>
    <t>FASE 1.2</t>
  </si>
  <si>
    <t>FASE 1.3</t>
  </si>
  <si>
    <t>FASE 2.1</t>
  </si>
  <si>
    <t>FASE 2.2</t>
  </si>
  <si>
    <t>Se elaboró el Informe de Rendición de Cuentas en base a la información proporcionada por las áreas de la Empresa Pública Metropolitana de Agua Potable y Saneamiento.</t>
  </si>
  <si>
    <t>FASE 2.3</t>
  </si>
  <si>
    <t>FASE 2.4</t>
  </si>
  <si>
    <t>MEMORANDO- EPMAPS-DC-2023-107</t>
  </si>
  <si>
    <t>Mediante Oficio No. EPMAPS-DC-2023-016 se envío el informe de Rendición
de Cuentas Institucional a la Instancia de participación ciudadana -Asamblea
Ciudadana.</t>
  </si>
  <si>
    <t>FASE2.5</t>
  </si>
  <si>
    <t>Mediante sumilla inserta en el MEMORANDO- EPMAPS-DC-2023-107, el Gerente General de la EPMAPS aprobó el Informe y Formulario de Rendición de Cuentas 2022</t>
  </si>
  <si>
    <t>INFORME PRELIMINAR</t>
  </si>
  <si>
    <t>SE PUBLICÓ EN LA PÁGINA WEB INSTITUCIONAL</t>
  </si>
  <si>
    <t>FASE 3.1</t>
  </si>
  <si>
    <t>FASE 3.2</t>
  </si>
  <si>
    <t>FASE 3.3</t>
  </si>
  <si>
    <t>FASE 3.4</t>
  </si>
  <si>
    <t>FASE 3.5</t>
  </si>
  <si>
    <t>FASE 3.6</t>
  </si>
  <si>
    <t>FASE 3.7</t>
  </si>
  <si>
    <t>FASE 3.8</t>
  </si>
  <si>
    <t>FASE 3.9</t>
  </si>
  <si>
    <t>4. TANTO EL FORMULARIO DE RENDICIÓN DE CUENTAS PARA EL CPCCS, COMO EL INFORME DE RENDICIÓN DE CUENTAS PARA LA CIUDADANÍA FUERON APROBADOS POR LA MÁXIMA AUTORIDAD DE LA ENTIDAD</t>
  </si>
  <si>
    <t>OFICIO No. EPMAPS-DC-2023-016</t>
  </si>
  <si>
    <t>A través de Oficio No. EPMAPS-DC-2023-017, la EPMAPS invitó a
los Asambleístas de la Ciudad al evento de deliberación pública de la
Rendición de Cuentas 2022.</t>
  </si>
  <si>
    <t>La EPMAPS difundió el informe de Rendición de Cuestas a través de su página web.</t>
  </si>
  <si>
    <t>Oficio No. EPMAPS-DC-2023-017</t>
  </si>
  <si>
    <t>Se respondió al cliente durante el desarrollo de la mesa de trabajo.
Se indicó que al no tener una vivienda construida se debe solicitar una conexión taponada. Se entregó los formularios con requisitos y se atenderá a las personas que tengan este inconveniente.</t>
  </si>
  <si>
    <t xml:space="preserve">Actualmente se encuentra en ejecución la obra: "CONSTRUCIÓN DEL PROYECTO: CAMBIO DE TUBERÍAS DE ASBESTO CEMENTO A PVC, VARIAS CALLES EN LA PARROQUIA CUMBAYA",  mediante el cual se realizará el cambio de tuberías en las calles: Manuela Sáenz, Francisco de  Orellana (desde la calle Chimborazo hasta el pasaje Garzón) y vía a Santa Inés. </t>
  </si>
  <si>
    <r>
      <rPr>
        <sz val="10"/>
        <rFont val="Arial"/>
        <family val="2"/>
      </rPr>
      <t xml:space="preserve">¿Por qué se realizan las roturas de las redes en el sector de Amaguaña?. </t>
    </r>
    <r>
      <rPr>
        <b/>
        <sz val="10"/>
        <rFont val="Arial"/>
        <family val="2"/>
      </rPr>
      <t>Barrio Santa Isabel, Parroquia Amaguaña</t>
    </r>
  </si>
  <si>
    <r>
      <t>No están en funcionamiento las tres estaciones de bombeo de agua potable  en el sector.</t>
    </r>
    <r>
      <rPr>
        <b/>
        <sz val="10"/>
        <rFont val="Arial"/>
        <family val="2"/>
      </rPr>
      <t xml:space="preserve"> GAD Parroquial Nanegalito</t>
    </r>
  </si>
  <si>
    <t>La nueva red está lista para que se realicen conexiones domiciliarias. 
En cuanto a las conexiones antiguas se realizará su instalación a la nueva red con el contrato de obra que se encuentra en ejecución: CONSTRUCCIÓN DEL PROYECTO: OBRAS CIVILES Y REPARACIONES EN EL SISTEMA DE DISTRIBUCIÓN DE AGUA POTABLE – UNIDAD DE OPERATIVA PARROQUIAS NORTE 2022. Cabe mencionar que las conexiones existentes se encuentran en servicio con la red antigua.</t>
  </si>
  <si>
    <t>Barrio San Javier, Parroquia Pifo, en el sector hay una red nueva de 6 meses de construcción, sin embargo, existen fugas reiterativas en la red matriz.</t>
  </si>
  <si>
    <t xml:space="preserve">En la parroquia Nanegalito se ejecutó el proyecto COTO-EPMAPS-01-2022. Se atendieron las conexiones a las personas que solicitaron el servicio y que cumplieron con los requerimientos </t>
  </si>
  <si>
    <t xml:space="preserve">Se indica que la llamada a la línea 1800 es gratuita desde teléfonos fijos y se explica que se puede presentar requerimientos a través de los canales online y a través del correo electrónico atencion.cliente@aguaquito.gob.ec
</t>
  </si>
  <si>
    <t>Dentro del Plan de renovación de redes de agua potable en el DMQ se planificó que la intervención en la parroquia Amaguaña inicie en el último trimestre del 2023 e inicios de 2024.</t>
  </si>
  <si>
    <t>Actualmente, la parroquia Nanegalito se encuentra con servicio normal, las estaciones de bombeo Nanegalito y El Rosal se encuentran operando con normalidad.</t>
  </si>
  <si>
    <t>2. LA ENTIDAD ENTREGÓ EL PLAN DE TRABAJO A LA ASAMBLEA CIUDADANA AL CONSEJO DE PLANIFICACIÓN Y LA INSTANCIA DE PARTICIPACIÓN PARA SU MONITOREO</t>
  </si>
  <si>
    <t>La deliberación pública y presentación del informe narrativo institucional se realizó el lunes, 8 de mayo de 2023, en el Auditorio de la EPMAPS, de manera presencial y transmisión en vivo a través de Facebook Live.</t>
  </si>
  <si>
    <t>Se deja constancia del evento y transmisión realizada a través del link que direcciona a la grabación.</t>
  </si>
  <si>
    <t>María Belén Delgado, Asambleísta de la Ciudad e integrante de las Comisiones Mixtas de la Rendición de Cuentas EPMAPS 2022, intervino en el orden del día del evento de Deliberación Pública.</t>
  </si>
  <si>
    <t>El Ing. Othón Zevallos Moreno, gerente general de la EPMAPS expuso los resultados de la gestión 2022, luego de la intervención de la Asambleísta de la Ciiudad, María Belén Delgado.</t>
  </si>
  <si>
    <t>Luego de la exposición de la máxima autoridad, se dio el espacio para preguntas y respuestas.</t>
  </si>
  <si>
    <t>ACTAS DE LAS MESAS DE DELIBERACIÓN PÚBLICA</t>
  </si>
  <si>
    <t>Se firmaron actas que evidencian que las sugerencias ciudadanas fueron escuchadas.</t>
  </si>
  <si>
    <t>8 DE MAYO DE 2023</t>
  </si>
  <si>
    <t>MESA DE AGUA POTABLE Y ALCANTARILLADO</t>
  </si>
  <si>
    <t>MESA DE INFRAESTRUCTURA Y PROYECTOS</t>
  </si>
  <si>
    <t>MESA COMERCIAL Y AMBIENTAL</t>
  </si>
  <si>
    <t>Se instalaron 3 mesas de Deliberación Pública: AGUA POTABLE Y ALCANTARILLADO; INFRAESTRUCTURA Y PROYECTOS;  y, COMERCIAL Y AMBIENTAL.</t>
  </si>
  <si>
    <t>Las actas fueron debidamente firmadas, por las Asambleístas de la Ciudad en su calidad de integrantes de la Comisión Mixta, por los profesionales de la EPMAPS que acogieron las sugerencias. Cada ciudadano que expuso su inquietud también firmó un acta como constancia de lo expuesto ante la mesa de Deliberación Pública.</t>
  </si>
  <si>
    <t>ACTA MESA DE AGUA POTABLE Y ALCANTARILLADO CON EL RESPECTIVO PLAN DE TRABAJO</t>
  </si>
  <si>
    <t>ACTA MESA DE INFRAESTRUCTURA Y PROYECTOS CON EL RESPECTIVO PLAN DE TRABAJO</t>
  </si>
  <si>
    <t>ACTA MESA COMERCIAL Y AMBIENTAL CON EL RESPECTIVO PLAN DE TRABAJO</t>
  </si>
  <si>
    <t>En base a los requerimientos y sugerencias ciudadanas expuestas en cada una de las mesas de Deliberación Pública, se elaboró un plan de trabajo que conlleva a la atención de estas solicitudes.</t>
  </si>
  <si>
    <t>Se remitió oficio a las Asambleístas de la Ciudad que integraron las comisiones del proceso de Rendición de Cuentas EPMAPS 2022, con el objetivo que realicen el monitoreo de cumplimiento.</t>
  </si>
  <si>
    <t>FASE 4.1</t>
  </si>
  <si>
    <t>FASE 4.2</t>
  </si>
  <si>
    <t>PLAN DE TRABAJO</t>
  </si>
  <si>
    <t>OFICIO EPMAPS-DC-2023-019</t>
  </si>
  <si>
    <t>CERTIFICADO DE NO TENER OBLIGACIONES PENDIENTES EN EL IESS, NI EN EL SRI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</si>
</sst>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7">
    <font>
      <sz val="11"/>
      <color theme="1"/>
      <name val="Calibri"/>
      <family val="2"/>
      <scheme val="minor"/>
    </font>
    <font>
      <sz val="10"/>
      <name val="Arial"/>
      <family val="2"/>
    </font>
    <font>
      <sz val="11"/>
      <color theme="1"/>
      <name val="Arial"/>
      <family val="2"/>
    </font>
    <font>
      <sz val="8"/>
      <color theme="1"/>
      <name val="Arial"/>
      <family val="2"/>
    </font>
    <font>
      <sz val="6"/>
      <color theme="1"/>
      <name val="Arial"/>
      <family val="2"/>
    </font>
    <font>
      <sz val="6"/>
      <name val="Arial"/>
      <family val="2"/>
    </font>
    <font>
      <b/>
      <sz val="11"/>
      <color theme="1"/>
      <name val="Arial"/>
      <family val="2"/>
    </font>
    <font>
      <sz val="9"/>
      <color rgb="FF000000"/>
      <name val="Arial"/>
      <family val="2"/>
    </font>
    <font>
      <b/>
      <sz val="10"/>
      <color rgb="FFFFFFFF"/>
      <name val="Arial"/>
      <family val="2"/>
    </font>
    <font>
      <sz val="7"/>
      <color rgb="FF000000"/>
      <name val="Arial"/>
      <family val="2"/>
    </font>
    <font>
      <sz val="7"/>
      <color rgb="FF808080"/>
      <name val="Arial"/>
      <family val="2"/>
    </font>
    <font>
      <b/>
      <sz val="8"/>
      <color theme="1"/>
      <name val="Arial"/>
      <family val="2"/>
    </font>
    <font>
      <sz val="8"/>
      <color rgb="FFFFFFFF"/>
      <name val="Arial"/>
      <family val="2"/>
    </font>
    <font>
      <sz val="7"/>
      <name val="Arial"/>
      <family val="2"/>
    </font>
    <font>
      <sz val="11"/>
      <color theme="1"/>
      <name val="Arial MT"/>
      <family val="2"/>
    </font>
    <font>
      <sz val="7"/>
      <color rgb="FF7F7F7F"/>
      <name val="Arial"/>
      <family val="2"/>
    </font>
    <font>
      <sz val="7"/>
      <color theme="1"/>
      <name val="Arial"/>
      <family val="2"/>
    </font>
    <font>
      <sz val="11"/>
      <color rgb="FF7F7F7F"/>
      <name val="Segoe UI"/>
      <family val="2"/>
    </font>
    <font>
      <sz val="7"/>
      <color rgb="FFFFFFFF"/>
      <name val="Arial"/>
      <family val="2"/>
    </font>
    <font>
      <sz val="6"/>
      <color rgb="FF000000"/>
      <name val="Arial"/>
      <family val="2"/>
    </font>
    <font>
      <sz val="6"/>
      <color rgb="FF808080"/>
      <name val="Arial"/>
      <family val="2"/>
    </font>
    <font>
      <sz val="5"/>
      <color rgb="FF808080"/>
      <name val="Arial"/>
      <family val="2"/>
    </font>
    <font>
      <sz val="6"/>
      <color rgb="FFFFFFFF"/>
      <name val="Arial"/>
      <family val="2"/>
    </font>
    <font>
      <sz val="8"/>
      <color rgb="FFFFFFFF"/>
      <name val="Segoe UI"/>
      <family val="2"/>
    </font>
    <font>
      <u val="single"/>
      <sz val="11"/>
      <color theme="10"/>
      <name val="Calibri"/>
      <family val="2"/>
      <scheme val="minor"/>
    </font>
    <font>
      <sz val="10"/>
      <color rgb="FF808080"/>
      <name val="Calibri"/>
      <family val="2"/>
      <scheme val="minor"/>
    </font>
    <font>
      <u val="single"/>
      <sz val="10"/>
      <color rgb="FF0000FF"/>
      <name val="Calibri"/>
      <family val="2"/>
      <scheme val="minor"/>
    </font>
    <font>
      <sz val="10"/>
      <name val="Calibri"/>
      <family val="2"/>
      <scheme val="minor"/>
    </font>
    <font>
      <sz val="8"/>
      <name val="Calibri"/>
      <family val="2"/>
      <scheme val="minor"/>
    </font>
    <font>
      <b/>
      <sz val="10"/>
      <name val="Calibri"/>
      <family val="2"/>
      <scheme val="minor"/>
    </font>
    <font>
      <sz val="8"/>
      <name val="Arial"/>
      <family val="2"/>
    </font>
    <font>
      <b/>
      <sz val="11"/>
      <color theme="1"/>
      <name val="Arial MT"/>
      <family val="2"/>
    </font>
    <font>
      <b/>
      <sz val="11"/>
      <color rgb="FF7F7F7F"/>
      <name val="Segoe UI"/>
      <family val="2"/>
    </font>
    <font>
      <sz val="10"/>
      <color theme="1"/>
      <name val="Calibri"/>
      <family val="2"/>
      <scheme val="minor"/>
    </font>
    <font>
      <sz val="6"/>
      <color theme="0"/>
      <name val="Arial"/>
      <family val="2"/>
    </font>
    <font>
      <sz val="10"/>
      <color rgb="FF7F7F7F"/>
      <name val="Arial"/>
      <family val="2"/>
    </font>
    <font>
      <sz val="10"/>
      <color theme="1"/>
      <name val="Arial"/>
      <family val="2"/>
    </font>
    <font>
      <sz val="7"/>
      <color rgb="FFFFFF00"/>
      <name val="Arial"/>
      <family val="2"/>
    </font>
    <font>
      <b/>
      <sz val="10"/>
      <name val="Arial"/>
      <family val="2"/>
    </font>
    <font>
      <b/>
      <sz val="10"/>
      <color theme="0"/>
      <name val="Arial"/>
      <family val="2"/>
    </font>
    <font>
      <sz val="8"/>
      <color theme="0" tint="-0.4999699890613556"/>
      <name val="Arial"/>
      <family val="2"/>
    </font>
    <font>
      <sz val="9"/>
      <color rgb="FF808080"/>
      <name val="Arial"/>
      <family val="2"/>
    </font>
    <font>
      <b/>
      <sz val="8"/>
      <color theme="0" tint="-0.4999699890613556"/>
      <name val="Arial"/>
      <family val="2"/>
    </font>
    <font>
      <sz val="9"/>
      <color theme="0" tint="-0.4999699890613556"/>
      <name val="Arial"/>
      <family val="2"/>
    </font>
    <font>
      <b/>
      <sz val="8"/>
      <name val="Calibri"/>
      <family val="2"/>
      <scheme val="minor"/>
    </font>
    <font>
      <u val="single"/>
      <sz val="8"/>
      <name val="Arial"/>
      <family val="2"/>
    </font>
    <font>
      <sz val="8"/>
      <color rgb="FF000000"/>
      <name val="Arial"/>
      <family val="2"/>
    </font>
    <font>
      <sz val="8"/>
      <color rgb="FF808080"/>
      <name val="Arial"/>
      <family val="2"/>
    </font>
    <font>
      <sz val="8"/>
      <color theme="0"/>
      <name val="Arial"/>
      <family val="2"/>
    </font>
    <font>
      <sz val="8"/>
      <color rgb="FF808080"/>
      <name val="Calibri"/>
      <family val="2"/>
      <scheme val="minor"/>
    </font>
    <font>
      <u val="single"/>
      <sz val="8"/>
      <color theme="10"/>
      <name val="Calibri"/>
      <family val="2"/>
      <scheme val="minor"/>
    </font>
    <font>
      <sz val="7"/>
      <color theme="0"/>
      <name val="Arial"/>
      <family val="2"/>
    </font>
    <font>
      <sz val="8"/>
      <color theme="0"/>
      <name val="Segoe UI"/>
      <family val="2"/>
    </font>
    <font>
      <sz val="8"/>
      <color rgb="FF7F7F7F"/>
      <name val="Arial"/>
      <family val="2"/>
    </font>
    <font>
      <sz val="7"/>
      <color theme="1" tint="0.49998000264167786"/>
      <name val="Arial"/>
      <family val="2"/>
    </font>
    <font>
      <sz val="10"/>
      <color theme="1" tint="0.49998000264167786"/>
      <name val="Arial"/>
      <family val="2"/>
    </font>
    <font>
      <sz val="8"/>
      <color theme="1" tint="0.49998000264167786"/>
      <name val="Arial"/>
      <family val="2"/>
    </font>
  </fonts>
  <fills count="5">
    <fill>
      <patternFill/>
    </fill>
    <fill>
      <patternFill patternType="gray125"/>
    </fill>
    <fill>
      <patternFill patternType="solid">
        <fgColor rgb="FFFFFFFF"/>
        <bgColor indexed="64"/>
      </patternFill>
    </fill>
    <fill>
      <patternFill patternType="solid">
        <fgColor rgb="FF5B9BD5"/>
        <bgColor indexed="64"/>
      </patternFill>
    </fill>
    <fill>
      <patternFill patternType="solid">
        <fgColor theme="3" tint="0.39998000860214233"/>
        <bgColor indexed="64"/>
      </patternFill>
    </fill>
  </fills>
  <borders count="16">
    <border>
      <left/>
      <right/>
      <top/>
      <bottom/>
      <diagonal/>
    </border>
    <border>
      <left style="thin"/>
      <right style="thin"/>
      <top style="thin"/>
      <bottom style="thin"/>
    </border>
    <border>
      <left style="thin"/>
      <right style="thin"/>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style="thin"/>
      <right style="thin"/>
      <top style="thin"/>
      <bottom/>
    </border>
    <border>
      <left style="thin"/>
      <right style="thin"/>
      <top/>
      <bottom/>
    </border>
    <border>
      <left/>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cellStyleXfs>
  <cellXfs count="335">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applyAlignment="1">
      <alignment vertical="center"/>
    </xf>
    <xf numFmtId="0" fontId="9" fillId="0" borderId="1" xfId="0" applyFont="1" applyBorder="1" applyAlignment="1">
      <alignment vertical="center" wrapText="1"/>
    </xf>
    <xf numFmtId="0" fontId="3" fillId="0" borderId="0" xfId="0" applyFont="1" applyAlignment="1">
      <alignment horizontal="left" vertical="center" indent="1"/>
    </xf>
    <xf numFmtId="0" fontId="11" fillId="0" borderId="0" xfId="0" applyFont="1" applyAlignment="1">
      <alignment horizontal="left" vertical="center" indent="1"/>
    </xf>
    <xf numFmtId="0" fontId="10" fillId="2" borderId="0" xfId="0" applyFont="1" applyFill="1" applyAlignment="1">
      <alignment horizontal="center" vertical="center"/>
    </xf>
    <xf numFmtId="0" fontId="14" fillId="0" borderId="0" xfId="0" applyFont="1" applyAlignment="1">
      <alignment vertical="top" wrapText="1"/>
    </xf>
    <xf numFmtId="0" fontId="0" fillId="0" borderId="0" xfId="0" applyAlignment="1">
      <alignment horizontal="center"/>
    </xf>
    <xf numFmtId="0" fontId="17" fillId="0" borderId="0" xfId="0" applyFont="1" applyAlignment="1">
      <alignment horizontal="center" vertical="top" wrapText="1"/>
    </xf>
    <xf numFmtId="0" fontId="14" fillId="0" borderId="0" xfId="0" applyFont="1" applyAlignment="1">
      <alignment horizontal="center" vertical="top" wrapText="1"/>
    </xf>
    <xf numFmtId="0" fontId="2" fillId="0" borderId="0" xfId="0" applyFont="1" applyAlignment="1">
      <alignment horizontal="center"/>
    </xf>
    <xf numFmtId="0" fontId="19" fillId="0" borderId="0" xfId="0" applyFont="1" applyAlignment="1">
      <alignment horizontal="left" vertical="center" wrapText="1"/>
    </xf>
    <xf numFmtId="0" fontId="2" fillId="0" borderId="0" xfId="0" applyFont="1" applyAlignment="1">
      <alignment horizontal="center" vertical="top" wrapText="1"/>
    </xf>
    <xf numFmtId="0" fontId="19" fillId="0" borderId="0" xfId="0" applyFont="1" applyAlignment="1">
      <alignment horizontal="center" vertical="center" wrapText="1"/>
    </xf>
    <xf numFmtId="0" fontId="12" fillId="3" borderId="1" xfId="0" applyFont="1" applyFill="1" applyBorder="1" applyAlignment="1">
      <alignment horizontal="center" vertical="center" wrapText="1"/>
    </xf>
    <xf numFmtId="0" fontId="16" fillId="0" borderId="1" xfId="0" applyFont="1" applyBorder="1"/>
    <xf numFmtId="0" fontId="20" fillId="0" borderId="0" xfId="0" applyFont="1" applyAlignment="1">
      <alignment horizontal="center" vertical="center" wrapText="1"/>
    </xf>
    <xf numFmtId="0" fontId="21" fillId="0" borderId="0" xfId="0" applyFont="1" applyAlignment="1">
      <alignment horizontal="center" vertical="center" wrapText="1"/>
    </xf>
    <xf numFmtId="0" fontId="10" fillId="0" borderId="1" xfId="0" applyFont="1" applyBorder="1" applyAlignment="1">
      <alignment vertical="center" wrapText="1"/>
    </xf>
    <xf numFmtId="0" fontId="22" fillId="3" borderId="1" xfId="0" applyFont="1" applyFill="1" applyBorder="1" applyAlignment="1">
      <alignment horizontal="center" vertical="center" wrapText="1"/>
    </xf>
    <xf numFmtId="0" fontId="21" fillId="0" borderId="0" xfId="0" applyFont="1" applyAlignment="1">
      <alignment vertical="center" wrapText="1"/>
    </xf>
    <xf numFmtId="0" fontId="23" fillId="3" borderId="1" xfId="0" applyFont="1" applyFill="1" applyBorder="1" applyAlignment="1">
      <alignment horizontal="center" vertical="top" wrapText="1"/>
    </xf>
    <xf numFmtId="0" fontId="19" fillId="0" borderId="0" xfId="0" applyFont="1" applyAlignment="1">
      <alignment vertical="center"/>
    </xf>
    <xf numFmtId="0" fontId="18" fillId="3" borderId="1" xfId="0" applyFont="1" applyFill="1" applyBorder="1" applyAlignment="1">
      <alignment horizontal="center" vertical="center" wrapText="1"/>
    </xf>
    <xf numFmtId="0" fontId="10" fillId="0" borderId="1" xfId="0" applyFont="1" applyBorder="1" applyAlignment="1">
      <alignment horizontal="right" vertical="center" wrapText="1"/>
    </xf>
    <xf numFmtId="0" fontId="21" fillId="0" borderId="0" xfId="0" applyFont="1" applyAlignment="1">
      <alignment horizontal="right" vertical="center" wrapText="1"/>
    </xf>
    <xf numFmtId="0" fontId="13" fillId="0" borderId="0" xfId="0" applyFont="1" applyAlignment="1">
      <alignment horizontal="center" vertical="top" wrapText="1"/>
    </xf>
    <xf numFmtId="0" fontId="18" fillId="3" borderId="1" xfId="0" applyFont="1" applyFill="1" applyBorder="1" applyAlignment="1">
      <alignment vertical="center" wrapText="1"/>
    </xf>
    <xf numFmtId="0" fontId="22" fillId="3" borderId="2" xfId="0" applyFont="1" applyFill="1" applyBorder="1" applyAlignment="1">
      <alignment horizontal="center" vertical="center" wrapText="1"/>
    </xf>
    <xf numFmtId="0" fontId="10" fillId="0" borderId="1" xfId="0" applyFont="1" applyBorder="1" applyAlignment="1">
      <alignment horizontal="center" vertical="center" wrapText="1"/>
    </xf>
    <xf numFmtId="0" fontId="30" fillId="0" borderId="1" xfId="0" applyFont="1" applyBorder="1" applyAlignment="1">
      <alignment horizontal="justify" vertical="center" wrapText="1"/>
    </xf>
    <xf numFmtId="0" fontId="11" fillId="0" borderId="0" xfId="0" applyFont="1" applyAlignment="1">
      <alignment horizontal="left" vertical="center" indent="1"/>
    </xf>
    <xf numFmtId="0" fontId="31" fillId="0" borderId="0" xfId="0" applyFont="1" applyAlignment="1">
      <alignment horizontal="center" vertical="top" wrapText="1"/>
    </xf>
    <xf numFmtId="0" fontId="32" fillId="0" borderId="0" xfId="0" applyFont="1" applyAlignment="1">
      <alignment horizontal="center" vertical="top" wrapText="1"/>
    </xf>
    <xf numFmtId="0" fontId="28" fillId="0" borderId="1" xfId="0" applyFont="1" applyBorder="1" applyAlignment="1">
      <alignment horizontal="center" vertical="center" wrapText="1"/>
    </xf>
    <xf numFmtId="10" fontId="33"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wrapText="1"/>
    </xf>
    <xf numFmtId="0" fontId="40" fillId="0" borderId="1" xfId="0" applyFont="1" applyBorder="1" applyAlignment="1">
      <alignment horizontal="center" vertical="center" wrapText="1"/>
    </xf>
    <xf numFmtId="4" fontId="40" fillId="0" borderId="1" xfId="0" applyNumberFormat="1" applyFont="1" applyBorder="1" applyAlignment="1">
      <alignment horizontal="center" vertical="center" wrapText="1"/>
    </xf>
    <xf numFmtId="0" fontId="10" fillId="0" borderId="0" xfId="0" applyFont="1" applyAlignment="1">
      <alignment horizontal="center" vertical="center" wrapText="1"/>
    </xf>
    <xf numFmtId="0" fontId="40" fillId="0" borderId="1" xfId="0" applyFont="1" applyBorder="1" applyAlignment="1">
      <alignment horizontal="center" vertical="top" wrapText="1"/>
    </xf>
    <xf numFmtId="9" fontId="40" fillId="0" borderId="1" xfId="0" applyNumberFormat="1" applyFont="1" applyBorder="1" applyAlignment="1">
      <alignment horizontal="center" vertical="center" wrapText="1"/>
    </xf>
    <xf numFmtId="0" fontId="43" fillId="0" borderId="1" xfId="0" applyFont="1" applyBorder="1" applyAlignment="1">
      <alignment horizontal="center" vertical="center" wrapText="1"/>
    </xf>
    <xf numFmtId="9" fontId="43" fillId="0" borderId="1" xfId="0" applyNumberFormat="1" applyFont="1" applyBorder="1" applyAlignment="1">
      <alignment horizontal="center" vertical="center" wrapText="1"/>
    </xf>
    <xf numFmtId="10" fontId="43"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2" fontId="30" fillId="0" borderId="1" xfId="0" applyNumberFormat="1" applyFont="1" applyBorder="1" applyAlignment="1">
      <alignment horizontal="center" vertical="center" wrapText="1"/>
    </xf>
    <xf numFmtId="3" fontId="30" fillId="0" borderId="1" xfId="0" applyNumberFormat="1" applyFont="1" applyBorder="1" applyAlignment="1">
      <alignment horizontal="center" vertical="center" wrapText="1"/>
    </xf>
    <xf numFmtId="0" fontId="30" fillId="0" borderId="1" xfId="0" applyFont="1" applyBorder="1" applyAlignment="1">
      <alignment horizontal="center" vertical="center"/>
    </xf>
    <xf numFmtId="4" fontId="30" fillId="0" borderId="1" xfId="0" applyNumberFormat="1" applyFont="1" applyBorder="1" applyAlignment="1">
      <alignment horizontal="center" vertical="center" wrapText="1"/>
    </xf>
    <xf numFmtId="0" fontId="28" fillId="0" borderId="1" xfId="0" applyFont="1" applyBorder="1" applyAlignment="1">
      <alignment horizontal="center" vertical="center"/>
    </xf>
    <xf numFmtId="164" fontId="28" fillId="0" borderId="1" xfId="0" applyNumberFormat="1" applyFont="1" applyBorder="1" applyAlignment="1">
      <alignment horizontal="center" vertical="center" wrapText="1"/>
    </xf>
    <xf numFmtId="9" fontId="28" fillId="0" borderId="1" xfId="0" applyNumberFormat="1" applyFont="1" applyBorder="1" applyAlignment="1">
      <alignment horizontal="center" vertical="center" wrapText="1"/>
    </xf>
    <xf numFmtId="165" fontId="28" fillId="0" borderId="1" xfId="0" applyNumberFormat="1" applyFont="1" applyBorder="1" applyAlignment="1">
      <alignment horizontal="center" vertical="center" wrapText="1"/>
    </xf>
    <xf numFmtId="0" fontId="40" fillId="0" borderId="0" xfId="0" applyFont="1" applyAlignment="1">
      <alignment horizontal="center" vertical="center" wrapText="1"/>
    </xf>
    <xf numFmtId="0" fontId="10" fillId="0" borderId="0" xfId="0" applyFont="1" applyAlignment="1">
      <alignment horizontal="center" vertical="center" wrapText="1"/>
    </xf>
    <xf numFmtId="0" fontId="46" fillId="0" borderId="1" xfId="0" applyFont="1" applyBorder="1" applyAlignment="1">
      <alignment horizontal="center" vertical="center" wrapText="1"/>
    </xf>
    <xf numFmtId="0" fontId="47" fillId="0" borderId="1" xfId="0" applyFont="1" applyBorder="1" applyAlignment="1">
      <alignment vertical="center" wrapText="1"/>
    </xf>
    <xf numFmtId="0" fontId="3" fillId="0" borderId="1" xfId="0" applyFont="1" applyBorder="1"/>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46" fillId="0" borderId="1" xfId="0" applyFont="1" applyBorder="1" applyAlignment="1">
      <alignment vertical="center"/>
    </xf>
    <xf numFmtId="0" fontId="15" fillId="0" borderId="1" xfId="0" applyFont="1" applyBorder="1" applyAlignment="1">
      <alignment horizontal="center" vertical="center" wrapText="1"/>
    </xf>
    <xf numFmtId="0" fontId="53" fillId="0" borderId="1" xfId="0" applyFont="1" applyBorder="1" applyAlignment="1">
      <alignment horizontal="center" vertical="center" wrapText="1"/>
    </xf>
    <xf numFmtId="3" fontId="40"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vertical="center"/>
    </xf>
    <xf numFmtId="0" fontId="23"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56" fillId="0" borderId="1" xfId="0" applyFont="1" applyBorder="1" applyAlignment="1">
      <alignment horizontal="center" vertical="center" wrapText="1"/>
    </xf>
    <xf numFmtId="0" fontId="2" fillId="0" borderId="3" xfId="0" applyFont="1" applyBorder="1" applyAlignment="1">
      <alignment horizontal="center"/>
    </xf>
    <xf numFmtId="0" fontId="50" fillId="0" borderId="4" xfId="21" applyFont="1" applyBorder="1" applyAlignment="1">
      <alignment horizontal="center" vertical="center" wrapText="1"/>
    </xf>
    <xf numFmtId="0" fontId="50" fillId="0" borderId="5" xfId="21" applyFont="1" applyBorder="1" applyAlignment="1">
      <alignment horizontal="center" vertical="center" wrapText="1"/>
    </xf>
    <xf numFmtId="0" fontId="50" fillId="0" borderId="6" xfId="21"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50" fillId="0" borderId="1" xfId="21" applyFont="1" applyBorder="1" applyAlignment="1">
      <alignment horizontal="center" vertical="center" wrapText="1"/>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40"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50" fillId="0" borderId="0" xfId="21" applyFont="1" applyFill="1" applyAlignment="1">
      <alignment horizontal="center" vertical="center"/>
    </xf>
    <xf numFmtId="0" fontId="16" fillId="0" borderId="1" xfId="0" applyFont="1" applyBorder="1" applyAlignment="1">
      <alignment horizontal="center"/>
    </xf>
    <xf numFmtId="0" fontId="34" fillId="3" borderId="1"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6"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24" fillId="0" borderId="1" xfId="21" applyFill="1" applyBorder="1" applyAlignment="1">
      <alignment horizontal="center" vertical="center"/>
    </xf>
    <xf numFmtId="0" fontId="50" fillId="0" borderId="1" xfId="21" applyFont="1" applyFill="1" applyBorder="1" applyAlignment="1">
      <alignment horizontal="center" vertical="center"/>
    </xf>
    <xf numFmtId="0" fontId="39" fillId="4" borderId="4" xfId="0" applyFont="1" applyFill="1" applyBorder="1" applyAlignment="1">
      <alignment horizontal="left" vertical="center" wrapText="1"/>
    </xf>
    <xf numFmtId="0" fontId="39" fillId="4" borderId="5" xfId="0" applyFont="1" applyFill="1" applyBorder="1" applyAlignment="1">
      <alignment horizontal="left" vertical="center" wrapText="1"/>
    </xf>
    <xf numFmtId="0" fontId="39" fillId="4" borderId="6" xfId="0" applyFont="1" applyFill="1" applyBorder="1" applyAlignment="1">
      <alignment horizontal="left" vertical="center" wrapText="1"/>
    </xf>
    <xf numFmtId="0" fontId="24" fillId="0" borderId="4" xfId="21" applyFill="1" applyBorder="1" applyAlignment="1">
      <alignment horizontal="center" vertical="center" wrapText="1"/>
    </xf>
    <xf numFmtId="0" fontId="1" fillId="0" borderId="6"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6" xfId="0" applyFont="1" applyBorder="1" applyAlignment="1">
      <alignment horizontal="center" vertical="center" wrapText="1"/>
    </xf>
    <xf numFmtId="0" fontId="50" fillId="0" borderId="1" xfId="21" applyFont="1" applyBorder="1" applyAlignment="1">
      <alignment horizontal="center" vertical="center"/>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33" fillId="0" borderId="1" xfId="0" applyFont="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top" wrapText="1"/>
    </xf>
    <xf numFmtId="0" fontId="30" fillId="0" borderId="4" xfId="0" applyFont="1" applyBorder="1" applyAlignment="1">
      <alignment horizontal="center" vertical="center" wrapText="1"/>
    </xf>
    <xf numFmtId="0" fontId="30" fillId="0" borderId="6" xfId="0" applyFont="1" applyBorder="1" applyAlignment="1">
      <alignment horizontal="center" vertical="center" wrapText="1"/>
    </xf>
    <xf numFmtId="0" fontId="27" fillId="0" borderId="1" xfId="0" applyFont="1" applyBorder="1" applyAlignment="1">
      <alignment horizontal="left" vertical="center"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6" fillId="0" borderId="4" xfId="0" applyFont="1" applyBorder="1" applyAlignment="1">
      <alignment horizontal="center" vertical="top" wrapText="1"/>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4" xfId="0" applyFont="1" applyBorder="1" applyAlignment="1">
      <alignment horizontal="center"/>
    </xf>
    <xf numFmtId="0" fontId="16" fillId="0" borderId="6" xfId="0" applyFont="1" applyBorder="1" applyAlignment="1">
      <alignment horizontal="center"/>
    </xf>
    <xf numFmtId="0" fontId="16" fillId="0" borderId="5" xfId="0" applyFont="1" applyBorder="1" applyAlignment="1">
      <alignment horizontal="center"/>
    </xf>
    <xf numFmtId="0" fontId="12" fillId="3" borderId="4" xfId="0" applyFont="1" applyFill="1" applyBorder="1" applyAlignment="1">
      <alignment horizontal="center" vertical="top" wrapText="1"/>
    </xf>
    <xf numFmtId="0" fontId="12" fillId="3" borderId="5" xfId="0" applyFont="1" applyFill="1" applyBorder="1" applyAlignment="1">
      <alignment horizontal="center" vertical="top" wrapText="1"/>
    </xf>
    <xf numFmtId="0" fontId="12" fillId="3" borderId="6" xfId="0" applyFont="1" applyFill="1" applyBorder="1" applyAlignment="1">
      <alignment horizontal="center" vertical="top" wrapText="1"/>
    </xf>
    <xf numFmtId="10" fontId="27" fillId="0" borderId="4" xfId="20" applyNumberFormat="1" applyFont="1" applyBorder="1" applyAlignment="1">
      <alignment horizontal="center" vertical="center" wrapText="1"/>
    </xf>
    <xf numFmtId="10" fontId="27" fillId="0" borderId="6" xfId="2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0" xfId="0" applyFont="1" applyAlignment="1">
      <alignment horizontal="center" vertical="center"/>
    </xf>
    <xf numFmtId="0" fontId="8" fillId="3" borderId="12" xfId="0" applyFont="1" applyFill="1" applyBorder="1" applyAlignment="1">
      <alignment horizontal="center" vertical="center" wrapText="1"/>
    </xf>
    <xf numFmtId="0" fontId="8" fillId="3" borderId="0" xfId="0" applyFont="1" applyFill="1" applyAlignment="1">
      <alignment horizontal="center" vertical="center" wrapText="1"/>
    </xf>
    <xf numFmtId="1" fontId="25" fillId="0" borderId="1" xfId="0" applyNumberFormat="1" applyFont="1" applyBorder="1" applyAlignment="1">
      <alignment horizontal="left" vertical="center" wrapText="1"/>
    </xf>
    <xf numFmtId="0" fontId="25" fillId="0" borderId="1" xfId="0" applyFont="1" applyBorder="1" applyAlignment="1">
      <alignment horizontal="left" vertical="center" wrapText="1"/>
    </xf>
    <xf numFmtId="0" fontId="26" fillId="0" borderId="1" xfId="21" applyFont="1" applyBorder="1" applyAlignment="1">
      <alignment horizontal="left" vertical="center" wrapText="1"/>
    </xf>
    <xf numFmtId="0" fontId="8" fillId="3" borderId="12" xfId="0" applyFont="1" applyFill="1" applyBorder="1" applyAlignment="1">
      <alignment horizontal="left" vertical="center" wrapText="1"/>
    </xf>
    <xf numFmtId="0" fontId="8" fillId="3" borderId="0" xfId="0" applyFont="1" applyFill="1" applyAlignment="1">
      <alignment horizontal="left" vertical="center" wrapText="1"/>
    </xf>
    <xf numFmtId="0" fontId="8" fillId="3" borderId="7" xfId="0" applyFont="1" applyFill="1" applyBorder="1" applyAlignment="1">
      <alignment horizontal="left" vertical="center" wrapText="1"/>
    </xf>
    <xf numFmtId="0" fontId="8" fillId="3" borderId="3" xfId="0" applyFont="1" applyFill="1" applyBorder="1" applyAlignment="1">
      <alignment horizontal="left" vertical="center" wrapText="1"/>
    </xf>
    <xf numFmtId="0" fontId="26" fillId="0" borderId="1" xfId="21" applyFont="1" applyBorder="1" applyAlignment="1">
      <alignment horizontal="left" vertical="center"/>
    </xf>
    <xf numFmtId="0" fontId="25" fillId="0" borderId="1" xfId="0" applyFont="1" applyBorder="1" applyAlignment="1">
      <alignment horizontal="left" vertical="center"/>
    </xf>
    <xf numFmtId="0" fontId="8" fillId="3" borderId="7" xfId="0" applyFont="1" applyFill="1" applyBorder="1" applyAlignment="1">
      <alignment horizontal="left" vertical="center"/>
    </xf>
    <xf numFmtId="0" fontId="8" fillId="3" borderId="3" xfId="0" applyFont="1" applyFill="1" applyBorder="1" applyAlignment="1">
      <alignment horizontal="left"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3" fillId="0" borderId="1" xfId="0" applyFont="1" applyBorder="1" applyAlignment="1">
      <alignment horizontal="left"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4"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0" xfId="0" applyFont="1" applyFill="1" applyAlignment="1">
      <alignment horizontal="center" vertical="center"/>
    </xf>
    <xf numFmtId="0" fontId="49" fillId="0" borderId="1" xfId="0" applyFont="1" applyBorder="1" applyAlignment="1">
      <alignment horizontal="left" vertical="center"/>
    </xf>
    <xf numFmtId="0" fontId="48" fillId="3" borderId="4" xfId="0" applyFont="1" applyFill="1" applyBorder="1" applyAlignment="1">
      <alignment horizontal="center" vertical="center" wrapText="1"/>
    </xf>
    <xf numFmtId="0" fontId="48" fillId="3" borderId="5" xfId="0" applyFont="1" applyFill="1" applyBorder="1" applyAlignment="1">
      <alignment horizontal="center" vertical="center" wrapText="1"/>
    </xf>
    <xf numFmtId="0" fontId="48" fillId="3" borderId="6" xfId="0" applyFont="1" applyFill="1" applyBorder="1" applyAlignment="1">
      <alignment horizontal="center" vertical="center" wrapText="1"/>
    </xf>
    <xf numFmtId="0" fontId="47" fillId="2" borderId="4" xfId="0" applyFont="1" applyFill="1" applyBorder="1" applyAlignment="1">
      <alignment horizontal="center" vertical="center"/>
    </xf>
    <xf numFmtId="0" fontId="47" fillId="2" borderId="5" xfId="0" applyFont="1" applyFill="1" applyBorder="1" applyAlignment="1">
      <alignment horizontal="center" vertical="center"/>
    </xf>
    <xf numFmtId="0" fontId="47" fillId="2" borderId="6" xfId="0" applyFont="1" applyFill="1" applyBorder="1" applyAlignment="1">
      <alignment horizontal="center" vertical="center"/>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30" fillId="0" borderId="1" xfId="0" applyFont="1" applyBorder="1" applyAlignment="1">
      <alignment horizontal="center" vertical="center" wrapText="1"/>
    </xf>
    <xf numFmtId="0" fontId="30" fillId="0" borderId="4" xfId="0" applyFont="1" applyBorder="1" applyAlignment="1">
      <alignment wrapText="1"/>
    </xf>
    <xf numFmtId="0" fontId="30" fillId="0" borderId="6" xfId="0" applyFont="1" applyBorder="1" applyAlignment="1">
      <alignment wrapText="1"/>
    </xf>
    <xf numFmtId="0" fontId="12" fillId="3" borderId="13" xfId="0" applyFont="1" applyFill="1" applyBorder="1" applyAlignment="1">
      <alignment horizontal="center" vertical="top" wrapText="1"/>
    </xf>
    <xf numFmtId="0" fontId="12" fillId="3" borderId="2" xfId="0" applyFont="1" applyFill="1" applyBorder="1" applyAlignment="1">
      <alignment horizontal="center" vertical="top" wrapText="1"/>
    </xf>
    <xf numFmtId="0" fontId="30" fillId="0" borderId="4" xfId="0" applyFont="1" applyBorder="1" applyAlignment="1">
      <alignment horizontal="left" vertical="center" wrapText="1"/>
    </xf>
    <xf numFmtId="0" fontId="30" fillId="0" borderId="6" xfId="0" applyFont="1" applyBorder="1" applyAlignment="1">
      <alignment horizontal="left"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30" fillId="0" borderId="4" xfId="0" applyFont="1" applyBorder="1" applyAlignment="1">
      <alignment horizontal="center" vertical="center"/>
    </xf>
    <xf numFmtId="0" fontId="30" fillId="0" borderId="6" xfId="0" applyFont="1" applyBorder="1" applyAlignment="1">
      <alignment horizontal="center" vertical="center"/>
    </xf>
    <xf numFmtId="0" fontId="12" fillId="3" borderId="1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2" xfId="0" applyFont="1" applyBorder="1" applyAlignment="1">
      <alignment horizontal="center" vertical="center" wrapText="1"/>
    </xf>
    <xf numFmtId="0" fontId="44" fillId="0" borderId="4" xfId="0" applyFont="1" applyBorder="1" applyAlignment="1">
      <alignment horizontal="left" vertical="center" wrapText="1"/>
    </xf>
    <xf numFmtId="0" fontId="44" fillId="0" borderId="5" xfId="0" applyFont="1" applyBorder="1" applyAlignment="1">
      <alignment horizontal="left" vertical="center" wrapText="1"/>
    </xf>
    <xf numFmtId="0" fontId="44" fillId="0" borderId="6" xfId="0" applyFont="1" applyBorder="1" applyAlignment="1">
      <alignment horizontal="left" vertical="center" wrapText="1"/>
    </xf>
    <xf numFmtId="0" fontId="30" fillId="0" borderId="1" xfId="0" applyFont="1" applyBorder="1" applyAlignment="1">
      <alignment horizontal="center" vertical="center"/>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1" xfId="0" applyFont="1" applyBorder="1" applyAlignment="1">
      <alignment horizontal="center" vertical="center" wrapText="1"/>
    </xf>
    <xf numFmtId="4" fontId="33" fillId="0" borderId="1" xfId="0" applyNumberFormat="1" applyFont="1" applyBorder="1" applyAlignment="1">
      <alignment horizontal="center" vertical="center"/>
    </xf>
    <xf numFmtId="0" fontId="50" fillId="0" borderId="4" xfId="21" applyFont="1" applyBorder="1" applyAlignment="1">
      <alignment horizontal="center" vertical="center"/>
    </xf>
    <xf numFmtId="0" fontId="50" fillId="0" borderId="5" xfId="21" applyFont="1" applyBorder="1" applyAlignment="1">
      <alignment horizontal="center" vertical="center"/>
    </xf>
    <xf numFmtId="0" fontId="50" fillId="0" borderId="6" xfId="21" applyFont="1" applyBorder="1" applyAlignment="1">
      <alignment horizontal="center" vertical="center"/>
    </xf>
    <xf numFmtId="0" fontId="48" fillId="3" borderId="1" xfId="0" applyFont="1" applyFill="1" applyBorder="1" applyAlignment="1">
      <alignment horizontal="center" vertical="center" wrapText="1"/>
    </xf>
    <xf numFmtId="0" fontId="48" fillId="3" borderId="1" xfId="0" applyFont="1" applyFill="1" applyBorder="1" applyAlignment="1">
      <alignment horizontal="center" vertical="top" wrapText="1"/>
    </xf>
    <xf numFmtId="0" fontId="10" fillId="0" borderId="1" xfId="0" applyFont="1" applyBorder="1" applyAlignment="1">
      <alignment horizontal="center" vertical="center" wrapText="1"/>
    </xf>
    <xf numFmtId="0" fontId="24" fillId="0" borderId="7" xfId="21" applyBorder="1" applyAlignment="1">
      <alignment horizontal="center" vertical="center"/>
    </xf>
    <xf numFmtId="0" fontId="24" fillId="0" borderId="3" xfId="21" applyBorder="1" applyAlignment="1">
      <alignment horizontal="center" vertical="center"/>
    </xf>
    <xf numFmtId="0" fontId="24" fillId="0" borderId="8" xfId="21" applyBorder="1" applyAlignment="1">
      <alignment horizontal="center" vertical="center"/>
    </xf>
    <xf numFmtId="0" fontId="24" fillId="0" borderId="9" xfId="21" applyBorder="1" applyAlignment="1">
      <alignment horizontal="center" vertical="center"/>
    </xf>
    <xf numFmtId="0" fontId="24" fillId="0" borderId="10" xfId="21" applyBorder="1" applyAlignment="1">
      <alignment horizontal="center" vertical="center"/>
    </xf>
    <xf numFmtId="0" fontId="24" fillId="0" borderId="11" xfId="21" applyBorder="1" applyAlignment="1">
      <alignment horizontal="center" vertical="center"/>
    </xf>
    <xf numFmtId="0" fontId="35" fillId="0" borderId="4" xfId="0" applyFont="1" applyBorder="1" applyAlignment="1">
      <alignment horizontal="left" vertical="center" wrapText="1"/>
    </xf>
    <xf numFmtId="0" fontId="35" fillId="0" borderId="5" xfId="0" applyFont="1" applyBorder="1" applyAlignment="1">
      <alignment horizontal="left" vertical="center" wrapText="1"/>
    </xf>
    <xf numFmtId="0" fontId="35" fillId="0" borderId="6" xfId="0" applyFont="1" applyBorder="1" applyAlignment="1">
      <alignment horizontal="left" vertical="center" wrapText="1"/>
    </xf>
    <xf numFmtId="0" fontId="18" fillId="3" borderId="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5" fillId="0" borderId="9" xfId="0" applyFont="1" applyBorder="1" applyAlignment="1">
      <alignment horizontal="center" vertical="top" wrapText="1"/>
    </xf>
    <xf numFmtId="0" fontId="15" fillId="0" borderId="11" xfId="0" applyFont="1" applyBorder="1" applyAlignment="1">
      <alignment horizontal="center" vertical="top" wrapText="1"/>
    </xf>
    <xf numFmtId="0" fontId="15" fillId="0" borderId="1" xfId="0" applyFont="1" applyBorder="1" applyAlignment="1">
      <alignment horizontal="center" vertical="top"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 xfId="0" applyFont="1" applyBorder="1" applyAlignment="1">
      <alignment horizontal="center" vertical="center" wrapText="1"/>
    </xf>
    <xf numFmtId="0" fontId="15" fillId="0" borderId="1" xfId="0" applyFont="1" applyBorder="1" applyAlignment="1">
      <alignment vertical="top"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1" xfId="0" applyFont="1" applyBorder="1" applyAlignment="1">
      <alignment horizontal="left" vertical="center" wrapText="1"/>
    </xf>
    <xf numFmtId="0" fontId="35" fillId="0" borderId="1" xfId="0" applyFont="1" applyBorder="1" applyAlignment="1">
      <alignment horizontal="center" vertical="center" wrapText="1"/>
    </xf>
    <xf numFmtId="0" fontId="23" fillId="3" borderId="1" xfId="0" applyFont="1" applyFill="1" applyBorder="1" applyAlignment="1">
      <alignment horizontal="center" vertical="top" wrapText="1"/>
    </xf>
    <xf numFmtId="0" fontId="52" fillId="3" borderId="1" xfId="0" applyFont="1" applyFill="1" applyBorder="1" applyAlignment="1">
      <alignment horizontal="center" vertical="top" wrapText="1"/>
    </xf>
    <xf numFmtId="0" fontId="23" fillId="3" borderId="1" xfId="0" applyFont="1" applyFill="1" applyBorder="1" applyAlignment="1">
      <alignment horizontal="center" vertical="center" wrapText="1"/>
    </xf>
    <xf numFmtId="0" fontId="37" fillId="0" borderId="1" xfId="0" applyFont="1" applyBorder="1" applyAlignment="1">
      <alignment horizontal="center"/>
    </xf>
    <xf numFmtId="0" fontId="24" fillId="0" borderId="1" xfId="21" applyBorder="1" applyAlignment="1">
      <alignment horizontal="center" vertical="center"/>
    </xf>
    <xf numFmtId="0" fontId="55" fillId="0" borderId="4" xfId="0" applyFont="1" applyBorder="1" applyAlignment="1">
      <alignment horizontal="left" vertical="center" wrapText="1"/>
    </xf>
    <xf numFmtId="0" fontId="55" fillId="0" borderId="5" xfId="0" applyFont="1" applyBorder="1" applyAlignment="1">
      <alignment horizontal="left" vertical="center" wrapText="1"/>
    </xf>
    <xf numFmtId="0" fontId="55" fillId="0" borderId="6" xfId="0" applyFont="1" applyBorder="1" applyAlignment="1">
      <alignment horizontal="left" vertical="center" wrapText="1"/>
    </xf>
    <xf numFmtId="0" fontId="12" fillId="3" borderId="1" xfId="0" applyFont="1" applyFill="1" applyBorder="1" applyAlignment="1">
      <alignment horizontal="center" vertical="top"/>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55" fillId="0" borderId="1" xfId="0" applyFont="1" applyBorder="1" applyAlignment="1">
      <alignment horizontal="left" vertical="center" wrapText="1"/>
    </xf>
    <xf numFmtId="0" fontId="54" fillId="0" borderId="1" xfId="0" applyFont="1" applyBorder="1" applyAlignment="1">
      <alignment horizontal="center" vertical="top" wrapText="1"/>
    </xf>
    <xf numFmtId="0" fontId="18" fillId="3" borderId="9"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39" fillId="4" borderId="4" xfId="0" applyFont="1" applyFill="1" applyBorder="1" applyAlignment="1">
      <alignment vertical="center" wrapText="1"/>
    </xf>
    <xf numFmtId="0" fontId="39" fillId="4" borderId="5" xfId="0" applyFont="1" applyFill="1" applyBorder="1" applyAlignment="1">
      <alignment vertical="center" wrapText="1"/>
    </xf>
    <xf numFmtId="0" fontId="39" fillId="4" borderId="6" xfId="0" applyFont="1" applyFill="1" applyBorder="1" applyAlignment="1">
      <alignment vertical="center" wrapText="1"/>
    </xf>
    <xf numFmtId="0" fontId="24" fillId="0" borderId="1" xfId="21" applyBorder="1" applyAlignment="1">
      <alignment horizontal="center" vertical="top" wrapText="1"/>
    </xf>
    <xf numFmtId="0" fontId="24" fillId="0" borderId="1" xfId="21" applyBorder="1" applyAlignment="1">
      <alignment horizontal="center" vertical="center" wrapText="1"/>
    </xf>
    <xf numFmtId="0" fontId="51" fillId="3" borderId="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0" xfId="0" applyFont="1" applyFill="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9" fillId="0" borderId="1" xfId="0" applyFont="1" applyBorder="1" applyAlignment="1">
      <alignment horizontal="center" vertical="center" wrapText="1"/>
    </xf>
    <xf numFmtId="9" fontId="36"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2" xfId="0" applyFont="1" applyBorder="1" applyAlignment="1">
      <alignment horizontal="center" vertical="center" wrapText="1"/>
    </xf>
    <xf numFmtId="9" fontId="46" fillId="0" borderId="13" xfId="0" applyNumberFormat="1" applyFont="1" applyBorder="1" applyAlignment="1">
      <alignment horizontal="center" vertical="center" wrapText="1"/>
    </xf>
    <xf numFmtId="9" fontId="46" fillId="0" borderId="14" xfId="0" applyNumberFormat="1" applyFont="1" applyBorder="1" applyAlignment="1">
      <alignment horizontal="center" vertical="center" wrapText="1"/>
    </xf>
    <xf numFmtId="9" fontId="46" fillId="0" borderId="2" xfId="0" applyNumberFormat="1" applyFont="1" applyBorder="1" applyAlignment="1">
      <alignment horizontal="center" vertical="center" wrapText="1"/>
    </xf>
    <xf numFmtId="0" fontId="50" fillId="0" borderId="7" xfId="21"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9" fontId="3" fillId="0" borderId="13" xfId="0" applyNumberFormat="1" applyFont="1" applyBorder="1" applyAlignment="1">
      <alignment horizontal="center" vertical="center"/>
    </xf>
    <xf numFmtId="9" fontId="3" fillId="0" borderId="14" xfId="0" applyNumberFormat="1" applyFont="1" applyBorder="1" applyAlignment="1">
      <alignment horizontal="center" vertical="center"/>
    </xf>
    <xf numFmtId="9" fontId="3" fillId="0" borderId="2" xfId="0" applyNumberFormat="1" applyFont="1" applyBorder="1" applyAlignment="1">
      <alignment horizontal="center" vertical="center"/>
    </xf>
    <xf numFmtId="0" fontId="50" fillId="0" borderId="3" xfId="21" applyFont="1" applyBorder="1" applyAlignment="1">
      <alignment horizontal="center" vertical="center"/>
    </xf>
    <xf numFmtId="0" fontId="50" fillId="0" borderId="8" xfId="21" applyFont="1" applyBorder="1" applyAlignment="1">
      <alignment horizontal="center" vertical="center"/>
    </xf>
    <xf numFmtId="0" fontId="50" fillId="0" borderId="12" xfId="21" applyFont="1" applyBorder="1" applyAlignment="1">
      <alignment horizontal="center" vertical="center"/>
    </xf>
    <xf numFmtId="0" fontId="50" fillId="0" borderId="0" xfId="21" applyFont="1" applyAlignment="1">
      <alignment horizontal="center" vertical="center"/>
    </xf>
    <xf numFmtId="0" fontId="50" fillId="0" borderId="15" xfId="21" applyFont="1" applyBorder="1" applyAlignment="1">
      <alignment horizontal="center" vertical="center"/>
    </xf>
    <xf numFmtId="0" fontId="50" fillId="0" borderId="9" xfId="21" applyFont="1" applyBorder="1" applyAlignment="1">
      <alignment horizontal="center" vertical="center"/>
    </xf>
    <xf numFmtId="0" fontId="50" fillId="0" borderId="10" xfId="21" applyFont="1" applyBorder="1" applyAlignment="1">
      <alignment horizontal="center" vertical="center"/>
    </xf>
    <xf numFmtId="0" fontId="50" fillId="0" borderId="11" xfId="21" applyFont="1" applyBorder="1" applyAlignment="1">
      <alignment horizontal="center" vertical="center"/>
    </xf>
    <xf numFmtId="0" fontId="10" fillId="0" borderId="12" xfId="0" applyFont="1" applyBorder="1" applyAlignment="1">
      <alignment horizontal="center" vertical="center" wrapText="1"/>
    </xf>
    <xf numFmtId="0" fontId="10" fillId="0" borderId="0" xfId="0" applyFont="1" applyAlignment="1">
      <alignment horizontal="center" vertical="center" wrapText="1"/>
    </xf>
    <xf numFmtId="0" fontId="10" fillId="0" borderId="1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2" fillId="3" borderId="2"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11" xfId="0" applyFont="1" applyBorder="1" applyAlignment="1">
      <alignment horizontal="center" vertical="center" wrapText="1"/>
    </xf>
    <xf numFmtId="0" fontId="20" fillId="0" borderId="3" xfId="0" applyFont="1" applyBorder="1" applyAlignment="1">
      <alignment horizontal="center" vertical="center" wrapText="1"/>
    </xf>
    <xf numFmtId="3" fontId="40" fillId="0" borderId="4" xfId="0" applyNumberFormat="1" applyFont="1" applyBorder="1" applyAlignment="1">
      <alignment horizontal="center" vertical="center" wrapText="1"/>
    </xf>
    <xf numFmtId="3" fontId="40" fillId="0" borderId="5" xfId="0" applyNumberFormat="1" applyFont="1" applyBorder="1" applyAlignment="1">
      <alignment horizontal="center" vertical="center" wrapText="1"/>
    </xf>
    <xf numFmtId="3" fontId="40" fillId="0" borderId="6" xfId="0" applyNumberFormat="1"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Porcentaje"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tencion.cliente@aguaquito.gob.ec" TargetMode="External" /><Relationship Id="rId2" Type="http://schemas.openxmlformats.org/officeDocument/2006/relationships/hyperlink" Target="http://www.aguaquito.gob.ec/" TargetMode="External" /><Relationship Id="rId3" Type="http://schemas.openxmlformats.org/officeDocument/2006/relationships/hyperlink" Target="mailto:othon.zevallos@aguaquito.gob.ec" TargetMode="External" /><Relationship Id="rId4" Type="http://schemas.openxmlformats.org/officeDocument/2006/relationships/hyperlink" Target="mailto:karen.jacome@aguaquito.gob.ec" TargetMode="External" /><Relationship Id="rId5" Type="http://schemas.openxmlformats.org/officeDocument/2006/relationships/hyperlink" Target="https://www.aguaquito.gob.ec/centro-integrales/" TargetMode="External" /><Relationship Id="rId6" Type="http://schemas.openxmlformats.org/officeDocument/2006/relationships/hyperlink" Target="https://www.aguaquito.gob.ec/Alojamientos/Transparencia/RRddcc%2022/BALANCE%20GENERAL%202022.pdf" TargetMode="External" /><Relationship Id="rId7" Type="http://schemas.openxmlformats.org/officeDocument/2006/relationships/hyperlink" Target="https://www.aguaquito.gob.ec/Alojamientos/Transparencia/RRddcc%2022/EJECUCI%C3%93N%20PRESUPUESTARIA%202022.pdf" TargetMode="External" /><Relationship Id="rId8" Type="http://schemas.openxmlformats.org/officeDocument/2006/relationships/hyperlink" Target="https://www.aguaquito.gob.ec/Alojamientos/Transparencia/RRddcc%2022/FASE%201%20PUNTO%201.pdf" TargetMode="External" /><Relationship Id="rId9" Type="http://schemas.openxmlformats.org/officeDocument/2006/relationships/hyperlink" Target="https://www.aguaquito.gob.ec/Alojamientos/Transparencia/RRddcc%2022/FASE%201%20PUNTO%202.pdf" TargetMode="External" /><Relationship Id="rId10" Type="http://schemas.openxmlformats.org/officeDocument/2006/relationships/hyperlink" Target="https://www.aguaquito.gob.ec/Alojamientos/Transparencia/RRddcc%2022/FASE%201%20PUNTO%203.pdf" TargetMode="External" /><Relationship Id="rId11" Type="http://schemas.openxmlformats.org/officeDocument/2006/relationships/hyperlink" Target="https://www.aguaquito.gob.ec/Alojamientos/Transparencia/RRddcc%2022/FASE%202%20PUNTO%201.pdf" TargetMode="External" /><Relationship Id="rId12" Type="http://schemas.openxmlformats.org/officeDocument/2006/relationships/hyperlink" Target="https://www.aguaquito.gob.ec/Alojamientos/Transparencia/RRddcc%2022/CONTRATO%20SUSCRITO_CONST.%20DEL%20PROY.%20ALC.%20PARA%20CALLE%20SALVADOR%20CAMPUZANO%20Y%20OTROS.pdf" TargetMode="External" /><Relationship Id="rId13" Type="http://schemas.openxmlformats.org/officeDocument/2006/relationships/hyperlink" Target="https://www.aguaquito.gob.ec/Alojamientos/Transparencia/RRddcc%2022/Aprobacion%20del%20estudio%20GTIS-2022-919%20(SG-15957-22).pdf" TargetMode="External" /><Relationship Id="rId14" Type="http://schemas.openxmlformats.org/officeDocument/2006/relationships/hyperlink" Target="https://www.aguaquito.gob.ec/Alojamientos/Transparencia/RRddcc%2022/INFORME%20DE%20INSPECCI%C3%93N%20AL%20BARRIO%20BUENAVENTURA.pdf" TargetMode="External" /><Relationship Id="rId15" Type="http://schemas.openxmlformats.org/officeDocument/2006/relationships/hyperlink" Target="https://www.aguaquito.gob.ec/Alojamientos/Transparencia/RRddcc%2022/CONTRATO%20SUSCRITO_EXT%20REDES%20ALC.%20ELOY%20ALFARO-QUITUMBE_ETAPA4.pdf" TargetMode="External" /><Relationship Id="rId16" Type="http://schemas.openxmlformats.org/officeDocument/2006/relationships/hyperlink" Target="https://www.aguaquito.gob.ec/Alojamientos/Transparencia/RRddcc%2022/CONTRATO%20SUSCRITO_EXT%20REDES%20ALC.%20ELOY%20ALFARO-QUITUMBE_ETAPA3.pdf" TargetMode="External" /><Relationship Id="rId17" Type="http://schemas.openxmlformats.org/officeDocument/2006/relationships/hyperlink" Target="https://www.aguaquito.gob.ec/Alojamientos/Transparencia/RRddcc%2022/INFORME%20SERVIDUMBRE%20DE%20DESCARGA.pdf" TargetMode="External" /><Relationship Id="rId18" Type="http://schemas.openxmlformats.org/officeDocument/2006/relationships/hyperlink" Target="https://www.aguaquito.gob.ec/Alojamientos/Transparencia/RRddcc%2022/CONTRATO%20SUSCRITO_%20CONST.%20DEL%20PROY.%20EXTENSION%20DE%20REDES%20ALC.%20PARROQUIAS%20ORIENTALES..pdf" TargetMode="External" /><Relationship Id="rId19" Type="http://schemas.openxmlformats.org/officeDocument/2006/relationships/hyperlink" Target="https://www.aguaquito.gob.ec/Alojamientos/Transparencia/RRddcc%2022/INFORME%20PAUTA%20EPMAPS%202022.pdf" TargetMode="External" /><Relationship Id="rId20" Type="http://schemas.openxmlformats.org/officeDocument/2006/relationships/hyperlink" Target="https://www.aguaquito.gob.ec/mdocuments-library/?mdocs-cat=mdocs-cat-1452&amp;mdocs-att=null" TargetMode="External" /><Relationship Id="rId21" Type="http://schemas.openxmlformats.org/officeDocument/2006/relationships/hyperlink" Target="https://www.aguaquito.gob.ec/Alojamientos/Transparencia/RRddcc%2022/CAT%C3%81LOGO%20ELECTR%C3%93NICO.pdf" TargetMode="External" /><Relationship Id="rId22" Type="http://schemas.openxmlformats.org/officeDocument/2006/relationships/hyperlink" Target="https://www.aguaquito.gob.ec/Alojamientos/Transparencia/RRddcc%2022/COTIZACI%C3%93N.pdf" TargetMode="External" /><Relationship Id="rId23" Type="http://schemas.openxmlformats.org/officeDocument/2006/relationships/hyperlink" Target="https://www.aguaquito.gob.ec/Alojamientos/Transparencia/RRddcc%2022/CONCURSO%20PUBLICO.pdf" TargetMode="External" /><Relationship Id="rId24" Type="http://schemas.openxmlformats.org/officeDocument/2006/relationships/hyperlink" Target="https://www.aguaquito.gob.ec/Alojamientos/Transparencia/RRddcc%2022/CONTRATACI%C3%93N%20DIRECTA.pdf" TargetMode="External" /><Relationship Id="rId25" Type="http://schemas.openxmlformats.org/officeDocument/2006/relationships/hyperlink" Target="https://www.aguaquito.gob.ec/Alojamientos/Transparencia/RRddcc%2022/LISTA%20CORTA.pdf" TargetMode="External" /><Relationship Id="rId26" Type="http://schemas.openxmlformats.org/officeDocument/2006/relationships/hyperlink" Target="https://www.aguaquito.gob.ec/Alojamientos/Transparencia/RRddcc%2022/FERIAS%20INCLUSIVAS.pdf" TargetMode="External" /><Relationship Id="rId27" Type="http://schemas.openxmlformats.org/officeDocument/2006/relationships/hyperlink" Target="https://www.aguaquito.gob.ec/Alojamientos/Transparencia/RRddcc%2022/LICITACI%C3%93N.pdf" TargetMode="External" /><Relationship Id="rId28" Type="http://schemas.openxmlformats.org/officeDocument/2006/relationships/hyperlink" Target="https://www.aguaquito.gob.ec/Alojamientos/Transparencia/RRddcc%2022/MENOR%20CUANT%C3%8DA.pdf" TargetMode="External" /><Relationship Id="rId29" Type="http://schemas.openxmlformats.org/officeDocument/2006/relationships/hyperlink" Target="https://www.aguaquito.gob.ec/Alojamientos/Transparencia/RRddcc%2022/REGIMEN%20ESPECIAL.pdf" TargetMode="External" /><Relationship Id="rId30" Type="http://schemas.openxmlformats.org/officeDocument/2006/relationships/hyperlink" Target="https://www.aguaquito.gob.ec/Alojamientos/Transparencia/RRddcc%2022/SUBASTA%20INVERSA%20ELECTRONICA.pdf" TargetMode="External" /><Relationship Id="rId31" Type="http://schemas.openxmlformats.org/officeDocument/2006/relationships/hyperlink" Target="https://www.aguaquito.gob.ec/Alojamientos/Transparencia/RRddcc%2022/Resolucion%20N%C2%B0%20110-GG-2022.pdf" TargetMode="External" /><Relationship Id="rId32" Type="http://schemas.openxmlformats.org/officeDocument/2006/relationships/hyperlink" Target="https://www.aguaquito.gob.ec/Alojamientos/Transparencia/RRddcc%2022/Resolucion%20N%C2%B0%20102-GG-2022.pdf" TargetMode="External" /><Relationship Id="rId33" Type="http://schemas.openxmlformats.org/officeDocument/2006/relationships/hyperlink" Target="https://www.aguaquito.gob.ec/Alojamientos/Transparencia/RRddcc%2022/Resolucion%20N%C2%B0%20099-GG-2022.pdf" TargetMode="External" /><Relationship Id="rId34" Type="http://schemas.openxmlformats.org/officeDocument/2006/relationships/hyperlink" Target="https://www.aguaquito.gob.ec/Alojamientos/Transparencia/RRddcc%2022/TANQUE%20EL%20TEJAR.pdf" TargetMode="External" /><Relationship Id="rId35" Type="http://schemas.openxmlformats.org/officeDocument/2006/relationships/hyperlink" Target="https://www.aguaquito.gob.ec/Alojamientos/Transparencia/RRddcc%2022/QUEBRADA%20R%C3%8DO%20GRANDE.pdf" TargetMode="External" /><Relationship Id="rId36" Type="http://schemas.openxmlformats.org/officeDocument/2006/relationships/hyperlink" Target="https://www.aguaquito.gob.ec/Alojamientos/Transparencia/RRddcc%2022/QUEBRADA%20R%C3%8DO%20GRANDE%201.pdf" TargetMode="External" /><Relationship Id="rId37" Type="http://schemas.openxmlformats.org/officeDocument/2006/relationships/hyperlink" Target="https://www.aguaquito.gob.ec/Alojamientos/Transparencia/RRddcc%2022/QUEBRADA%20R%C3%8DO%20GRANDE%202.pdf" TargetMode="External" /><Relationship Id="rId38" Type="http://schemas.openxmlformats.org/officeDocument/2006/relationships/hyperlink" Target="https://www.aguaquito.gob.ec/Alojamientos/Transparencia/RRddcc%2022/L%C3%8DNEA%20DE%20CONDUCCI%C3%93N%20BELLAVISTA%20TRAMO%202%20PUEMBO%20-%20CALDER%C3%93N.pdf" TargetMode="External" /><Relationship Id="rId39" Type="http://schemas.openxmlformats.org/officeDocument/2006/relationships/hyperlink" Target="https://www.aguaquito.gob.ec/Alojamientos/Transparencia/RRddcc%2022/ESTACI%C3%93N%20DE%20BOMBEO%20PAREDES%20BAJO.pdf" TargetMode="External" /><Relationship Id="rId40" Type="http://schemas.openxmlformats.org/officeDocument/2006/relationships/hyperlink" Target="https://www.aguaquito.gob.ec/Alojamientos/Transparencia/RRddcc%2022/CENTRAL%20HIDROEL%C3%89CTRICA%20PAPALLACTA.pdf" TargetMode="External" /><Relationship Id="rId41" Type="http://schemas.openxmlformats.org/officeDocument/2006/relationships/hyperlink" Target="https://www.aguaquito.gob.ec/Alojamientos/Transparencia/RRddcc%2022/L%C3%8DNEA%20DE%20CONDUCCI%C3%93N%20PALUGUILLO%20%E2%80%93%20BELLAVISTA%20TRAMO%201%20PALUGUILLO%20-%20PUEMBO.pdf" TargetMode="External" /><Relationship Id="rId42" Type="http://schemas.openxmlformats.org/officeDocument/2006/relationships/hyperlink" Target="https://www.aguaquito.gob.ec/Alojamientos/Transparencia/RRddcc%2022/L%C3%8DNEA%20DE%20CONDUCCI%C3%93N%20PALUGUILLO%20%E2%80%93%20BELLAVISTA%20TRAMO%202%20PALUGUILLO%20-%20PUEMBO.pdf" TargetMode="External" /><Relationship Id="rId43" Type="http://schemas.openxmlformats.org/officeDocument/2006/relationships/hyperlink" Target="https://www.aguaquito.gob.ec/Alojamientos/Transparencia/RRddcc%2022/TANQUE%20EL%20MOLINO%20Y%20TANQUE%20VILLAC%C3%8DS.pdf" TargetMode="External" /><Relationship Id="rId44" Type="http://schemas.openxmlformats.org/officeDocument/2006/relationships/hyperlink" Target="https://www.aguaquito.gob.ec/Alojamientos/Transparencia/RRddcc%2022/DNA5-GAD-0001-2022.pdf" TargetMode="External" /><Relationship Id="rId45" Type="http://schemas.openxmlformats.org/officeDocument/2006/relationships/hyperlink" Target="https://www.aguaquito.gob.ec/Alojamientos/Transparencia/RRddcc%2022/DNA5-GAD-0002-2022.pdf" TargetMode="External" /><Relationship Id="rId46" Type="http://schemas.openxmlformats.org/officeDocument/2006/relationships/hyperlink" Target="https://www.aguaquito.gob.ec/Alojamientos/Transparencia/RRddcc%2022/DNA5-GAD-0011-2022.pdf" TargetMode="External" /><Relationship Id="rId47" Type="http://schemas.openxmlformats.org/officeDocument/2006/relationships/hyperlink" Target="https://www.aguaquito.gob.ec/Alojamientos/Transparencia/RRddcc%2022/DNA5-GAD-0014-2022.pdf" TargetMode="External" /><Relationship Id="rId48" Type="http://schemas.openxmlformats.org/officeDocument/2006/relationships/hyperlink" Target="https://www.aguaquito.gob.ec/Alojamientos/Transparencia/RRddcc%2022/DNA5-GAD-0045-2022.pdf" TargetMode="External" /><Relationship Id="rId49" Type="http://schemas.openxmlformats.org/officeDocument/2006/relationships/hyperlink" Target="https://www.aguaquito.gob.ec/Alojamientos/Transparencia/RRddcc%2022/DNA5-GAD-0054-2022.pdf" TargetMode="External" /><Relationship Id="rId50" Type="http://schemas.openxmlformats.org/officeDocument/2006/relationships/hyperlink" Target="https://www.aguaquito.gob.ec/Alojamientos/Transparencia/RRddcc%2022/DNA5-GAD-0059-2022.pdf" TargetMode="External" /><Relationship Id="rId51" Type="http://schemas.openxmlformats.org/officeDocument/2006/relationships/hyperlink" Target="https://www.aguaquito.gob.ec/Alojamientos/Transparencia/RRddcc%2022/DNA5-GAD-0060-2022.pdf" TargetMode="External" /><Relationship Id="rId52" Type="http://schemas.openxmlformats.org/officeDocument/2006/relationships/hyperlink" Target="https://www.aguaquito.gob.ec/Alojamientos/Transparencia/RRddcc%2022/DNA5-GAD-0088-2022.pdf" TargetMode="External" /><Relationship Id="rId53" Type="http://schemas.openxmlformats.org/officeDocument/2006/relationships/hyperlink" Target="https://www.aguaquito.gob.ec/Alojamientos/Transparencia/RRddcc%2022/DNA5-GAD-0090-2022.pdf" TargetMode="External" /><Relationship Id="rId54" Type="http://schemas.openxmlformats.org/officeDocument/2006/relationships/hyperlink" Target="https://www.aguaquito.gob.ec/Alojamientos/Transparencia/RRddcc%2022/DNA5-GAD-0098-2022.pdf" TargetMode="External" /><Relationship Id="rId55" Type="http://schemas.openxmlformats.org/officeDocument/2006/relationships/hyperlink" Target="https://www.aguaquito.gob.ec/Alojamientos/Transparencia/RRddcc%2022/INFORME.pdf" TargetMode="External" /><Relationship Id="rId56" Type="http://schemas.openxmlformats.org/officeDocument/2006/relationships/hyperlink" Target="https://www.aguaquito.gob.ec/Alojamientos/Transparencia/RRddcc%2022/INSPECCIONES%20PARROQUIA%20AMAGUA%C3%91A.pdf" TargetMode="External" /><Relationship Id="rId57" Type="http://schemas.openxmlformats.org/officeDocument/2006/relationships/hyperlink" Target="https://www.aguaquito.gob.ec/Alojamientos/Transparencia/RRddcc%2022/Aprobacion%20del%20estudio%20GTIS-2022-919%20(SG-15957-22).pdf" TargetMode="External" /><Relationship Id="rId58" Type="http://schemas.openxmlformats.org/officeDocument/2006/relationships/hyperlink" Target="https://www.aguaquito.gob.ec/Alojamientos/Transparencia/RRddcc%2022/MECANISMOS%20DE%20CONTROL.pdf" TargetMode="External" /><Relationship Id="rId59" Type="http://schemas.openxmlformats.org/officeDocument/2006/relationships/hyperlink" Target="https://www.aguaquito.gob.ec/Alojamientos/RENDICI%C3%93N%20DE%20CUENTAS/2022/FORMULARIO%20EPMAPS%202022.xlsx" TargetMode="External" /><Relationship Id="rId60" Type="http://schemas.openxmlformats.org/officeDocument/2006/relationships/hyperlink" Target="https://www.aguaquito.gob.ec/informe-2022/" TargetMode="External" /><Relationship Id="rId61" Type="http://schemas.openxmlformats.org/officeDocument/2006/relationships/hyperlink" Target="https://www.aguaquito.gob.ec/informe-2022/" TargetMode="External" /><Relationship Id="rId62" Type="http://schemas.openxmlformats.org/officeDocument/2006/relationships/hyperlink" Target="https://www.aguaquito.gob.ec/Alojamientos/Transparencia/RRddcc%2022/MEMORANDO-%20EPMAPS-DC-2023-107.pdf" TargetMode="External" /><Relationship Id="rId63" Type="http://schemas.openxmlformats.org/officeDocument/2006/relationships/hyperlink" Target="https://www.aguaquito.gob.ec/Alojamientos/Transparencia/RRddcc%2022/OFICIO%20No.%20EPMAPS-DC-2023-016.pdf" TargetMode="External" /><Relationship Id="rId64" Type="http://schemas.openxmlformats.org/officeDocument/2006/relationships/hyperlink" Target="https://www.aguaquito.gob.ec/Alojamientos/Transparencia/RRddcc%2022/INVITACI%C3%93N%20A%20RENDICI%C3%93N%20DE%20CUENTAS%202022-1-signed(2).pdf" TargetMode="External" /><Relationship Id="rId65" Type="http://schemas.openxmlformats.org/officeDocument/2006/relationships/hyperlink" Target="https://www.facebook.com/AguadeQuito/videos/6131796680251201" TargetMode="External" /><Relationship Id="rId66" Type="http://schemas.openxmlformats.org/officeDocument/2006/relationships/hyperlink" Target="https://www.facebook.com/AguadeQuito/videos/6131796680251201" TargetMode="External" /><Relationship Id="rId67" Type="http://schemas.openxmlformats.org/officeDocument/2006/relationships/hyperlink" Target="https://www.facebook.com/AguadeQuito/videos/6131796680251201" TargetMode="External" /><Relationship Id="rId68" Type="http://schemas.openxmlformats.org/officeDocument/2006/relationships/hyperlink" Target="https://www.facebook.com/AguadeQuito/videos/6131796680251201" TargetMode="External" /><Relationship Id="rId69" Type="http://schemas.openxmlformats.org/officeDocument/2006/relationships/hyperlink" Target="https://www.aguaquito.gob.ec/Alojamientos/Transparencia/RRddcc%2022/ACTAS%20DE%20MESAS%20DE%20DELIBERACI%C3%93N%20P%C3%9ABLICA.pdf" TargetMode="External" /><Relationship Id="rId70" Type="http://schemas.openxmlformats.org/officeDocument/2006/relationships/hyperlink" Target="https://www.aguaquito.gob.ec/Alojamientos/Transparencia/RRddcc%2022/ACTAS%20DE%20MESAS%20DE%20DELIBERACI%C3%93N%20P%C3%9ABLICA.pdf" TargetMode="External" /><Relationship Id="rId71" Type="http://schemas.openxmlformats.org/officeDocument/2006/relationships/hyperlink" Target="https://www.aguaquito.gob.ec/Alojamientos/Transparencia/RRddcc%2022/ACTAS%20DE%20MESAS%20DE%20DELIBERACI%C3%93N%20P%C3%9ABLICA.pdf" TargetMode="External" /><Relationship Id="rId72" Type="http://schemas.openxmlformats.org/officeDocument/2006/relationships/hyperlink" Target="https://www.aguaquito.gob.ec/Alojamientos/Transparencia/RRddcc%2022/PLAN%20DE%20TRABAJO%20INSTITUCIONAL.pdf" TargetMode="External" /><Relationship Id="rId73" Type="http://schemas.openxmlformats.org/officeDocument/2006/relationships/hyperlink" Target="https://www.aguaquito.gob.ec/Alojamientos/Transparencia/RRddcc%2022/ENTREGA%20PLAN%20DE%20TRABAJO%20RDC%202022.pdf" TargetMode="External" /><Relationship Id="rId74" Type="http://schemas.openxmlformats.org/officeDocument/2006/relationships/hyperlink" Target="https://www.aguaquito.gob.ec/Alojamientos/Transparencia/RRddcc%2022/MESA%20DE%20AGUA%20POTABLE%20Y%20ALCANTARILLADO.pdf" TargetMode="External" /><Relationship Id="rId75" Type="http://schemas.openxmlformats.org/officeDocument/2006/relationships/hyperlink" Target="https://www.aguaquito.gob.ec/Alojamientos/Transparencia/RRddcc%2022/MESA%20INFRAESTRUCTURA%20Y%20PROYECTOS.pdf" TargetMode="External" /><Relationship Id="rId76" Type="http://schemas.openxmlformats.org/officeDocument/2006/relationships/hyperlink" Target="https://www.aguaquito.gob.ec/Alojamientos/Transparencia/RRddcc%2022/MESA%20AMBIENTAL%20Y%20COMERCIAL.pdf" TargetMode="External" /><Relationship Id="rId77" Type="http://schemas.openxmlformats.org/officeDocument/2006/relationships/hyperlink" Target="https://www.aguaquito.gob.ec/Alojamientos/Transparencia/RRddcc%2022/CERTIFICADOS.pdf" TargetMode="External" /><Relationship Id="rId78" Type="http://schemas.openxmlformats.org/officeDocument/2006/relationships/hyperlink" Target="https://www.aguaquito.gob.ec/Alojamientos/Transparencia/RRddcc%2022/CONTRATO%20%20DEL%20PROYECTO%20%20AGUA%20POTABLE%20PARA%20LOS%20BARRIOS%20ALTOS%20DE.pdf" TargetMode="External" /><Relationship Id="rId79" Type="http://schemas.openxmlformats.org/officeDocument/2006/relationships/hyperlink" Target="https://www.aguaquito.gob.ec/Alojamientos/Transparencia/RRddcc%2022/INFIMA%20CUANTIA.pdf" TargetMode="External" /><Relationship Id="rId80" Type="http://schemas.openxmlformats.org/officeDocument/2006/relationships/hyperlink" Target="https://www.aguaquito.gob.ec/Alojamientos/Transparencia/RRddcc%2022/QUEBRADA%20R%C3%8DO%20GRANDE%203.pdf" TargetMode="External" /><Relationship Id="rId81" Type="http://schemas.openxmlformats.org/officeDocument/2006/relationships/hyperlink" Target="https://www.aguaquito.gob.ec/Alojamientos/Transparencia/RRddcc%2022/QUEBRADA%20R%C3%8DO%20GRANDE%204.pdf" TargetMode="External" /><Relationship Id="rId8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Z278"/>
  <sheetViews>
    <sheetView tabSelected="1" zoomScale="78" zoomScaleNormal="78" zoomScaleSheetLayoutView="90" workbookViewId="0" topLeftCell="E223">
      <selection activeCell="J238" sqref="J238:M252"/>
    </sheetView>
  </sheetViews>
  <sheetFormatPr defaultColWidth="11.00390625" defaultRowHeight="15"/>
  <cols>
    <col min="1" max="1" width="28.28125" style="1" customWidth="1"/>
    <col min="2" max="2" width="22.421875" style="1" customWidth="1"/>
    <col min="3" max="3" width="24.140625" style="1" customWidth="1"/>
    <col min="4" max="4" width="25.8515625" style="1" customWidth="1"/>
    <col min="5" max="5" width="20.28125" style="1" customWidth="1"/>
    <col min="6" max="6" width="18.421875" style="1" customWidth="1"/>
    <col min="7" max="7" width="16.140625" style="1" customWidth="1"/>
    <col min="8" max="8" width="18.7109375" style="1" customWidth="1"/>
    <col min="9" max="9" width="22.00390625" style="1" customWidth="1"/>
    <col min="10" max="10" width="12.140625" style="1" customWidth="1"/>
    <col min="11" max="11" width="27.7109375" style="1" customWidth="1"/>
    <col min="12" max="12" width="80.421875" style="1" customWidth="1"/>
    <col min="13" max="13" width="58.421875" style="1" customWidth="1"/>
    <col min="14" max="16368" width="11.421875" style="1" customWidth="1"/>
    <col min="16369" max="16384" width="11.00390625" style="1" customWidth="1"/>
  </cols>
  <sheetData>
    <row r="1" spans="1:13" ht="15" customHeight="1">
      <c r="A1" s="158" t="s">
        <v>0</v>
      </c>
      <c r="B1" s="158"/>
      <c r="C1" s="158"/>
      <c r="D1" s="158"/>
      <c r="E1" s="158"/>
      <c r="F1" s="158"/>
      <c r="G1" s="158"/>
      <c r="H1" s="158"/>
      <c r="I1" s="158"/>
      <c r="J1" s="158"/>
      <c r="K1" s="158"/>
      <c r="L1" s="158"/>
      <c r="M1" s="158"/>
    </row>
    <row r="2" spans="1:13" ht="15" customHeight="1">
      <c r="A2" s="158" t="s">
        <v>1</v>
      </c>
      <c r="B2" s="158"/>
      <c r="C2" s="158"/>
      <c r="D2" s="158"/>
      <c r="E2" s="158"/>
      <c r="F2" s="158"/>
      <c r="G2" s="158"/>
      <c r="H2" s="158"/>
      <c r="I2" s="158"/>
      <c r="J2" s="158"/>
      <c r="K2" s="158"/>
      <c r="L2" s="158"/>
      <c r="M2" s="158"/>
    </row>
    <row r="3" ht="14.25" customHeight="1">
      <c r="A3" s="5"/>
    </row>
    <row r="4" spans="1:13" ht="14.25" customHeight="1">
      <c r="A4" s="159" t="s">
        <v>2</v>
      </c>
      <c r="B4" s="160"/>
      <c r="C4" s="160"/>
      <c r="D4" s="160"/>
      <c r="E4" s="160"/>
      <c r="F4" s="160"/>
      <c r="G4" s="160"/>
      <c r="H4" s="160"/>
      <c r="I4" s="160"/>
      <c r="J4" s="160"/>
      <c r="K4" s="160"/>
      <c r="L4" s="160"/>
      <c r="M4" s="160"/>
    </row>
    <row r="5" spans="1:13" ht="23.25" customHeight="1">
      <c r="A5" s="64" t="s">
        <v>3</v>
      </c>
      <c r="B5" s="161">
        <v>1768154260001</v>
      </c>
      <c r="C5" s="161"/>
      <c r="D5" s="161"/>
      <c r="E5" s="161"/>
      <c r="F5" s="161"/>
      <c r="G5" s="161"/>
      <c r="H5" s="161"/>
      <c r="I5" s="161"/>
      <c r="J5" s="161"/>
      <c r="K5" s="161"/>
      <c r="L5" s="161"/>
      <c r="M5" s="161"/>
    </row>
    <row r="6" spans="1:13" ht="23.25" customHeight="1">
      <c r="A6" s="64" t="s">
        <v>4</v>
      </c>
      <c r="B6" s="162" t="s">
        <v>218</v>
      </c>
      <c r="C6" s="162"/>
      <c r="D6" s="162"/>
      <c r="E6" s="162"/>
      <c r="F6" s="162"/>
      <c r="G6" s="162"/>
      <c r="H6" s="162"/>
      <c r="I6" s="162"/>
      <c r="J6" s="162"/>
      <c r="K6" s="162"/>
      <c r="L6" s="162"/>
      <c r="M6" s="162"/>
    </row>
    <row r="7" spans="1:13" ht="23.25" customHeight="1">
      <c r="A7" s="64" t="s">
        <v>5</v>
      </c>
      <c r="B7" s="162" t="s">
        <v>219</v>
      </c>
      <c r="C7" s="162"/>
      <c r="D7" s="162"/>
      <c r="E7" s="162"/>
      <c r="F7" s="162"/>
      <c r="G7" s="162"/>
      <c r="H7" s="162"/>
      <c r="I7" s="162"/>
      <c r="J7" s="162"/>
      <c r="K7" s="162"/>
      <c r="L7" s="162"/>
      <c r="M7" s="162"/>
    </row>
    <row r="8" spans="1:13" ht="23.25" customHeight="1">
      <c r="A8" s="64" t="s">
        <v>6</v>
      </c>
      <c r="B8" s="162" t="s">
        <v>452</v>
      </c>
      <c r="C8" s="162"/>
      <c r="D8" s="162"/>
      <c r="E8" s="162"/>
      <c r="F8" s="162"/>
      <c r="G8" s="162"/>
      <c r="H8" s="162"/>
      <c r="I8" s="162"/>
      <c r="J8" s="162"/>
      <c r="K8" s="162"/>
      <c r="L8" s="162"/>
      <c r="M8" s="162"/>
    </row>
    <row r="9" spans="1:13" ht="23.25" customHeight="1">
      <c r="A9" s="64" t="s">
        <v>7</v>
      </c>
      <c r="B9" s="162" t="s">
        <v>453</v>
      </c>
      <c r="C9" s="162"/>
      <c r="D9" s="162"/>
      <c r="E9" s="162"/>
      <c r="F9" s="162"/>
      <c r="G9" s="162"/>
      <c r="H9" s="162"/>
      <c r="I9" s="162"/>
      <c r="J9" s="162"/>
      <c r="K9" s="162"/>
      <c r="L9" s="162"/>
      <c r="M9" s="162"/>
    </row>
    <row r="10" spans="1:13" ht="23.25" customHeight="1">
      <c r="A10" s="64" t="s">
        <v>8</v>
      </c>
      <c r="B10" s="162" t="s">
        <v>220</v>
      </c>
      <c r="C10" s="162"/>
      <c r="D10" s="162"/>
      <c r="E10" s="162"/>
      <c r="F10" s="162"/>
      <c r="G10" s="162"/>
      <c r="H10" s="162"/>
      <c r="I10" s="162"/>
      <c r="J10" s="162"/>
      <c r="K10" s="162"/>
      <c r="L10" s="162"/>
      <c r="M10" s="162"/>
    </row>
    <row r="11" spans="1:13" ht="23.25" customHeight="1">
      <c r="A11" s="64" t="s">
        <v>9</v>
      </c>
      <c r="B11" s="162" t="s">
        <v>221</v>
      </c>
      <c r="C11" s="162"/>
      <c r="D11" s="162"/>
      <c r="E11" s="162"/>
      <c r="F11" s="162"/>
      <c r="G11" s="162"/>
      <c r="H11" s="162"/>
      <c r="I11" s="162"/>
      <c r="J11" s="162"/>
      <c r="K11" s="162"/>
      <c r="L11" s="162"/>
      <c r="M11" s="162"/>
    </row>
    <row r="12" spans="1:13" ht="23.25" customHeight="1">
      <c r="A12" s="64" t="s">
        <v>10</v>
      </c>
      <c r="B12" s="162" t="s">
        <v>222</v>
      </c>
      <c r="C12" s="162"/>
      <c r="D12" s="162"/>
      <c r="E12" s="162"/>
      <c r="F12" s="162"/>
      <c r="G12" s="162"/>
      <c r="H12" s="162"/>
      <c r="I12" s="162"/>
      <c r="J12" s="162"/>
      <c r="K12" s="162"/>
      <c r="L12" s="162"/>
      <c r="M12" s="162"/>
    </row>
    <row r="13" spans="1:13" ht="23.25" customHeight="1">
      <c r="A13" s="64" t="s">
        <v>11</v>
      </c>
      <c r="B13" s="162" t="s">
        <v>223</v>
      </c>
      <c r="C13" s="162"/>
      <c r="D13" s="162"/>
      <c r="E13" s="162"/>
      <c r="F13" s="162"/>
      <c r="G13" s="162"/>
      <c r="H13" s="162"/>
      <c r="I13" s="162"/>
      <c r="J13" s="162"/>
      <c r="K13" s="162"/>
      <c r="L13" s="162"/>
      <c r="M13" s="162"/>
    </row>
    <row r="14" spans="1:13" ht="23.25" customHeight="1">
      <c r="A14" s="64" t="s">
        <v>12</v>
      </c>
      <c r="B14" s="163" t="s">
        <v>224</v>
      </c>
      <c r="C14" s="162"/>
      <c r="D14" s="162"/>
      <c r="E14" s="162"/>
      <c r="F14" s="162"/>
      <c r="G14" s="162"/>
      <c r="H14" s="162"/>
      <c r="I14" s="162"/>
      <c r="J14" s="162"/>
      <c r="K14" s="162"/>
      <c r="L14" s="162"/>
      <c r="M14" s="162"/>
    </row>
    <row r="15" spans="1:13" ht="23.25" customHeight="1">
      <c r="A15" s="64" t="s">
        <v>13</v>
      </c>
      <c r="B15" s="162">
        <v>2994400</v>
      </c>
      <c r="C15" s="162"/>
      <c r="D15" s="162"/>
      <c r="E15" s="162"/>
      <c r="F15" s="162"/>
      <c r="G15" s="162"/>
      <c r="H15" s="162"/>
      <c r="I15" s="162"/>
      <c r="J15" s="162"/>
      <c r="K15" s="162"/>
      <c r="L15" s="162"/>
      <c r="M15" s="162"/>
    </row>
    <row r="16" spans="1:13" ht="23.25" customHeight="1">
      <c r="A16" s="64" t="s">
        <v>14</v>
      </c>
      <c r="B16" s="163" t="s">
        <v>225</v>
      </c>
      <c r="C16" s="162"/>
      <c r="D16" s="162"/>
      <c r="E16" s="162"/>
      <c r="F16" s="162"/>
      <c r="G16" s="162"/>
      <c r="H16" s="162"/>
      <c r="I16" s="162"/>
      <c r="J16" s="162"/>
      <c r="K16" s="162"/>
      <c r="L16" s="162"/>
      <c r="M16" s="162"/>
    </row>
    <row r="17" spans="1:13" ht="14.25" customHeight="1">
      <c r="A17" s="164" t="s">
        <v>15</v>
      </c>
      <c r="B17" s="165"/>
      <c r="C17" s="165"/>
      <c r="D17" s="165"/>
      <c r="E17" s="165"/>
      <c r="F17" s="165"/>
      <c r="G17" s="165"/>
      <c r="H17" s="165"/>
      <c r="I17" s="165"/>
      <c r="J17" s="165"/>
      <c r="K17" s="165"/>
      <c r="L17" s="165"/>
      <c r="M17" s="165"/>
    </row>
    <row r="18" spans="1:13" ht="29.25" customHeight="1">
      <c r="A18" s="64" t="s">
        <v>16</v>
      </c>
      <c r="B18" s="162" t="s">
        <v>226</v>
      </c>
      <c r="C18" s="162"/>
      <c r="D18" s="162"/>
      <c r="E18" s="162"/>
      <c r="F18" s="162"/>
      <c r="G18" s="162"/>
      <c r="H18" s="162"/>
      <c r="I18" s="162"/>
      <c r="J18" s="162"/>
      <c r="K18" s="162"/>
      <c r="L18" s="162"/>
      <c r="M18" s="162"/>
    </row>
    <row r="19" spans="1:13" ht="29.25" customHeight="1">
      <c r="A19" s="64" t="s">
        <v>17</v>
      </c>
      <c r="B19" s="162" t="s">
        <v>227</v>
      </c>
      <c r="C19" s="162"/>
      <c r="D19" s="162"/>
      <c r="E19" s="162"/>
      <c r="F19" s="162"/>
      <c r="G19" s="162"/>
      <c r="H19" s="162"/>
      <c r="I19" s="162"/>
      <c r="J19" s="162"/>
      <c r="K19" s="162"/>
      <c r="L19" s="162"/>
      <c r="M19" s="162"/>
    </row>
    <row r="20" spans="1:13" ht="29.25" customHeight="1">
      <c r="A20" s="64" t="s">
        <v>18</v>
      </c>
      <c r="B20" s="163" t="s">
        <v>228</v>
      </c>
      <c r="C20" s="162"/>
      <c r="D20" s="162"/>
      <c r="E20" s="162"/>
      <c r="F20" s="162"/>
      <c r="G20" s="162"/>
      <c r="H20" s="162"/>
      <c r="I20" s="162"/>
      <c r="J20" s="162"/>
      <c r="K20" s="162"/>
      <c r="L20" s="162"/>
      <c r="M20" s="162"/>
    </row>
    <row r="21" spans="1:13" ht="14.25" customHeight="1">
      <c r="A21" s="166" t="s">
        <v>19</v>
      </c>
      <c r="B21" s="167"/>
      <c r="C21" s="167"/>
      <c r="D21" s="167"/>
      <c r="E21" s="167"/>
      <c r="F21" s="167"/>
      <c r="G21" s="167"/>
      <c r="H21" s="167"/>
      <c r="I21" s="167"/>
      <c r="J21" s="167"/>
      <c r="K21" s="167"/>
      <c r="L21" s="167"/>
      <c r="M21" s="167"/>
    </row>
    <row r="22" spans="1:13" ht="35.25" customHeight="1">
      <c r="A22" s="64" t="s">
        <v>20</v>
      </c>
      <c r="B22" s="162" t="s">
        <v>229</v>
      </c>
      <c r="C22" s="162"/>
      <c r="D22" s="162"/>
      <c r="E22" s="162"/>
      <c r="F22" s="162"/>
      <c r="G22" s="162"/>
      <c r="H22" s="162"/>
      <c r="I22" s="162"/>
      <c r="J22" s="162"/>
      <c r="K22" s="162"/>
      <c r="L22" s="162"/>
      <c r="M22" s="162"/>
    </row>
    <row r="23" spans="1:13" ht="35.25" customHeight="1">
      <c r="A23" s="64" t="s">
        <v>21</v>
      </c>
      <c r="B23" s="162" t="s">
        <v>230</v>
      </c>
      <c r="C23" s="162"/>
      <c r="D23" s="162"/>
      <c r="E23" s="162"/>
      <c r="F23" s="162"/>
      <c r="G23" s="162"/>
      <c r="H23" s="162"/>
      <c r="I23" s="162"/>
      <c r="J23" s="162"/>
      <c r="K23" s="162"/>
      <c r="L23" s="162"/>
      <c r="M23" s="162"/>
    </row>
    <row r="24" spans="1:13" ht="35.25" customHeight="1">
      <c r="A24" s="65" t="s">
        <v>22</v>
      </c>
      <c r="B24" s="168" t="s">
        <v>231</v>
      </c>
      <c r="C24" s="169"/>
      <c r="D24" s="169"/>
      <c r="E24" s="169"/>
      <c r="F24" s="169"/>
      <c r="G24" s="169"/>
      <c r="H24" s="169"/>
      <c r="I24" s="169"/>
      <c r="J24" s="169"/>
      <c r="K24" s="169"/>
      <c r="L24" s="169"/>
      <c r="M24" s="169"/>
    </row>
    <row r="25" spans="1:13" ht="14.25" customHeight="1">
      <c r="A25" s="170" t="s">
        <v>23</v>
      </c>
      <c r="B25" s="171"/>
      <c r="C25" s="171"/>
      <c r="D25" s="171"/>
      <c r="E25" s="171"/>
      <c r="F25" s="171"/>
      <c r="G25" s="171"/>
      <c r="H25" s="171"/>
      <c r="I25" s="171"/>
      <c r="J25" s="171"/>
      <c r="K25" s="171"/>
      <c r="L25" s="171"/>
      <c r="M25" s="171"/>
    </row>
    <row r="26" spans="1:13" ht="35.25" customHeight="1">
      <c r="A26" s="64" t="s">
        <v>20</v>
      </c>
      <c r="B26" s="169" t="s">
        <v>234</v>
      </c>
      <c r="C26" s="169"/>
      <c r="D26" s="169"/>
      <c r="E26" s="169"/>
      <c r="F26" s="169"/>
      <c r="G26" s="169"/>
      <c r="H26" s="169"/>
      <c r="I26" s="169"/>
      <c r="J26" s="169"/>
      <c r="K26" s="169"/>
      <c r="L26" s="169"/>
      <c r="M26" s="169"/>
    </row>
    <row r="27" spans="1:13" ht="35.25" customHeight="1">
      <c r="A27" s="65" t="s">
        <v>21</v>
      </c>
      <c r="B27" s="169" t="s">
        <v>232</v>
      </c>
      <c r="C27" s="169"/>
      <c r="D27" s="169"/>
      <c r="E27" s="169"/>
      <c r="F27" s="169"/>
      <c r="G27" s="169"/>
      <c r="H27" s="169"/>
      <c r="I27" s="169"/>
      <c r="J27" s="169"/>
      <c r="K27" s="169"/>
      <c r="L27" s="169"/>
      <c r="M27" s="169"/>
    </row>
    <row r="28" spans="1:13" ht="35.25" customHeight="1">
      <c r="A28" s="65" t="s">
        <v>22</v>
      </c>
      <c r="B28" s="169" t="s">
        <v>233</v>
      </c>
      <c r="C28" s="169"/>
      <c r="D28" s="169"/>
      <c r="E28" s="169"/>
      <c r="F28" s="169"/>
      <c r="G28" s="169"/>
      <c r="H28" s="169"/>
      <c r="I28" s="169"/>
      <c r="J28" s="169"/>
      <c r="K28" s="169"/>
      <c r="L28" s="169"/>
      <c r="M28" s="169"/>
    </row>
    <row r="29" spans="1:13" ht="14.25" customHeight="1">
      <c r="A29" s="182" t="s">
        <v>24</v>
      </c>
      <c r="B29" s="183"/>
      <c r="C29" s="183"/>
      <c r="D29" s="183"/>
      <c r="E29" s="183"/>
      <c r="F29" s="183"/>
      <c r="G29" s="183"/>
      <c r="H29" s="183"/>
      <c r="I29" s="183"/>
      <c r="J29" s="183"/>
      <c r="K29" s="183"/>
      <c r="L29" s="183"/>
      <c r="M29" s="183"/>
    </row>
    <row r="30" spans="1:13" ht="14.25" customHeight="1">
      <c r="A30" s="182" t="s">
        <v>25</v>
      </c>
      <c r="B30" s="183"/>
      <c r="C30" s="183"/>
      <c r="D30" s="183"/>
      <c r="E30" s="183"/>
      <c r="F30" s="183"/>
      <c r="G30" s="183"/>
      <c r="H30" s="183"/>
      <c r="I30" s="183"/>
      <c r="J30" s="183"/>
      <c r="K30" s="183"/>
      <c r="L30" s="183"/>
      <c r="M30" s="183"/>
    </row>
    <row r="31" spans="1:13" ht="27.75" customHeight="1">
      <c r="A31" s="66" t="s">
        <v>26</v>
      </c>
      <c r="B31" s="184" t="s">
        <v>235</v>
      </c>
      <c r="C31" s="184"/>
      <c r="D31" s="184"/>
      <c r="E31" s="184"/>
      <c r="F31" s="184"/>
      <c r="G31" s="184"/>
      <c r="H31" s="184"/>
      <c r="I31" s="184"/>
      <c r="J31" s="184"/>
      <c r="K31" s="184"/>
      <c r="L31" s="184"/>
      <c r="M31" s="184"/>
    </row>
    <row r="32" spans="1:13" ht="27.75" customHeight="1">
      <c r="A32" s="66" t="s">
        <v>27</v>
      </c>
      <c r="B32" s="184" t="s">
        <v>236</v>
      </c>
      <c r="C32" s="184"/>
      <c r="D32" s="184"/>
      <c r="E32" s="184"/>
      <c r="F32" s="184"/>
      <c r="G32" s="184"/>
      <c r="H32" s="184"/>
      <c r="I32" s="184"/>
      <c r="J32" s="184"/>
      <c r="K32" s="184"/>
      <c r="L32" s="184"/>
      <c r="M32" s="184"/>
    </row>
    <row r="33" ht="23.25" customHeight="1">
      <c r="A33" s="8" t="s">
        <v>28</v>
      </c>
    </row>
    <row r="34" spans="1:13" ht="42" customHeight="1">
      <c r="A34" s="185" t="s">
        <v>29</v>
      </c>
      <c r="B34" s="186"/>
      <c r="C34" s="187"/>
      <c r="D34" s="181" t="s">
        <v>30</v>
      </c>
      <c r="E34" s="176"/>
      <c r="F34" s="176"/>
      <c r="G34" s="176"/>
      <c r="H34" s="176"/>
      <c r="I34" s="176"/>
      <c r="J34" s="176"/>
      <c r="K34" s="176"/>
      <c r="L34" s="176"/>
      <c r="M34" s="177"/>
    </row>
    <row r="35" spans="1:13" ht="24.75" customHeight="1">
      <c r="A35" s="188" t="s">
        <v>417</v>
      </c>
      <c r="B35" s="189"/>
      <c r="C35" s="190"/>
      <c r="D35" s="188" t="s">
        <v>418</v>
      </c>
      <c r="E35" s="189"/>
      <c r="F35" s="189"/>
      <c r="G35" s="189"/>
      <c r="H35" s="189"/>
      <c r="I35" s="189"/>
      <c r="J35" s="189"/>
      <c r="K35" s="189"/>
      <c r="L35" s="189"/>
      <c r="M35" s="190"/>
    </row>
    <row r="36" spans="1:13" ht="24.75" customHeight="1">
      <c r="A36" s="172"/>
      <c r="B36" s="173"/>
      <c r="C36" s="174"/>
      <c r="D36" s="172"/>
      <c r="E36" s="173"/>
      <c r="F36" s="173"/>
      <c r="G36" s="173"/>
      <c r="H36" s="173"/>
      <c r="I36" s="173"/>
      <c r="J36" s="173"/>
      <c r="K36" s="173"/>
      <c r="L36" s="173"/>
      <c r="M36" s="174"/>
    </row>
    <row r="37" spans="1:13" ht="15">
      <c r="A37" s="8" t="s">
        <v>31</v>
      </c>
      <c r="B37" s="9"/>
      <c r="C37" s="9"/>
      <c r="D37" s="9"/>
      <c r="E37" s="9"/>
      <c r="F37" s="9"/>
      <c r="G37" s="9"/>
      <c r="H37" s="9"/>
      <c r="I37" s="9"/>
      <c r="J37" s="9"/>
      <c r="K37" s="9"/>
      <c r="L37" s="9"/>
      <c r="M37" s="9"/>
    </row>
    <row r="38" spans="1:13" ht="28.5" customHeight="1">
      <c r="A38" s="175" t="s">
        <v>207</v>
      </c>
      <c r="B38" s="176"/>
      <c r="C38" s="176"/>
      <c r="D38" s="176"/>
      <c r="E38" s="176"/>
      <c r="F38" s="176"/>
      <c r="G38" s="176"/>
      <c r="H38" s="176"/>
      <c r="I38" s="176"/>
      <c r="J38" s="176"/>
      <c r="K38" s="176"/>
      <c r="L38" s="176"/>
      <c r="M38" s="177"/>
    </row>
    <row r="39" spans="1:13" ht="29.25" customHeight="1">
      <c r="A39" s="178" t="s">
        <v>237</v>
      </c>
      <c r="B39" s="178"/>
      <c r="C39" s="178"/>
      <c r="D39" s="178"/>
      <c r="E39" s="178"/>
      <c r="F39" s="178"/>
      <c r="G39" s="178"/>
      <c r="H39" s="178"/>
      <c r="I39" s="178"/>
      <c r="J39" s="178"/>
      <c r="K39" s="178"/>
      <c r="L39" s="178"/>
      <c r="M39" s="178"/>
    </row>
    <row r="40" ht="15">
      <c r="A40" s="7"/>
    </row>
    <row r="41" ht="15">
      <c r="A41" s="8" t="s">
        <v>32</v>
      </c>
    </row>
    <row r="42" spans="1:13" ht="45" customHeight="1">
      <c r="A42" s="207" t="s">
        <v>33</v>
      </c>
      <c r="B42" s="175" t="s">
        <v>34</v>
      </c>
      <c r="C42" s="179"/>
      <c r="D42" s="180"/>
      <c r="E42" s="137" t="s">
        <v>35</v>
      </c>
      <c r="F42" s="137"/>
      <c r="G42" s="137"/>
      <c r="H42" s="197" t="s">
        <v>36</v>
      </c>
      <c r="I42" s="181" t="s">
        <v>37</v>
      </c>
      <c r="J42" s="177"/>
      <c r="K42" s="201" t="s">
        <v>38</v>
      </c>
      <c r="L42" s="202"/>
      <c r="M42" s="201" t="s">
        <v>39</v>
      </c>
    </row>
    <row r="43" spans="1:13" ht="42" customHeight="1">
      <c r="A43" s="208"/>
      <c r="B43" s="18" t="s">
        <v>40</v>
      </c>
      <c r="C43" s="175" t="s">
        <v>41</v>
      </c>
      <c r="D43" s="180"/>
      <c r="E43" s="18" t="s">
        <v>42</v>
      </c>
      <c r="F43" s="137" t="s">
        <v>43</v>
      </c>
      <c r="G43" s="137"/>
      <c r="H43" s="198"/>
      <c r="I43" s="18" t="s">
        <v>44</v>
      </c>
      <c r="J43" s="18" t="s">
        <v>45</v>
      </c>
      <c r="K43" s="203"/>
      <c r="L43" s="204"/>
      <c r="M43" s="203"/>
    </row>
    <row r="44" spans="1:13" ht="236.25" customHeight="1">
      <c r="A44" s="209" t="s">
        <v>238</v>
      </c>
      <c r="B44" s="194" t="s">
        <v>239</v>
      </c>
      <c r="C44" s="194" t="s">
        <v>240</v>
      </c>
      <c r="D44" s="194"/>
      <c r="E44" s="50">
        <v>1</v>
      </c>
      <c r="F44" s="194" t="s">
        <v>241</v>
      </c>
      <c r="G44" s="194"/>
      <c r="H44" s="50" t="s">
        <v>242</v>
      </c>
      <c r="I44" s="51">
        <v>55.47</v>
      </c>
      <c r="J44" s="50">
        <v>87.8</v>
      </c>
      <c r="K44" s="199" t="s">
        <v>441</v>
      </c>
      <c r="L44" s="200"/>
      <c r="M44" s="50" t="s">
        <v>442</v>
      </c>
    </row>
    <row r="45" spans="1:16380" ht="102.75" customHeight="1">
      <c r="A45" s="210"/>
      <c r="B45" s="194"/>
      <c r="C45" s="194"/>
      <c r="D45" s="194"/>
      <c r="E45" s="50">
        <v>2</v>
      </c>
      <c r="F45" s="194" t="s">
        <v>243</v>
      </c>
      <c r="G45" s="194"/>
      <c r="H45" s="50" t="s">
        <v>244</v>
      </c>
      <c r="I45" s="52">
        <v>3183</v>
      </c>
      <c r="J45" s="52">
        <v>2071</v>
      </c>
      <c r="K45" s="195" t="s">
        <v>443</v>
      </c>
      <c r="L45" s="196"/>
      <c r="M45" s="50" t="s">
        <v>444</v>
      </c>
      <c r="XEO45" s="1"/>
      <c r="XEP45" s="1"/>
      <c r="XEQ45" s="1"/>
      <c r="XER45" s="1"/>
      <c r="XES45" s="1"/>
      <c r="XET45" s="1"/>
      <c r="XEU45" s="1"/>
      <c r="XEV45" s="1"/>
      <c r="XEW45" s="1"/>
      <c r="XEX45" s="1"/>
      <c r="XEY45" s="1"/>
      <c r="XEZ45" s="1"/>
    </row>
    <row r="46" spans="1:16380" ht="84.75" customHeight="1">
      <c r="A46" s="211"/>
      <c r="B46" s="194"/>
      <c r="C46" s="194"/>
      <c r="D46" s="194"/>
      <c r="E46" s="50">
        <v>3</v>
      </c>
      <c r="F46" s="194" t="s">
        <v>245</v>
      </c>
      <c r="G46" s="194"/>
      <c r="H46" s="50" t="s">
        <v>246</v>
      </c>
      <c r="I46" s="52">
        <v>3449</v>
      </c>
      <c r="J46" s="52">
        <v>2786</v>
      </c>
      <c r="K46" s="199" t="s">
        <v>247</v>
      </c>
      <c r="L46" s="200"/>
      <c r="M46" s="50" t="s">
        <v>445</v>
      </c>
      <c r="XEO46" s="1"/>
      <c r="XEP46" s="1"/>
      <c r="XEQ46" s="1"/>
      <c r="XER46" s="1"/>
      <c r="XES46" s="1"/>
      <c r="XET46" s="1"/>
      <c r="XEU46" s="1"/>
      <c r="XEV46" s="1"/>
      <c r="XEW46" s="1"/>
      <c r="XEX46" s="1"/>
      <c r="XEY46" s="1"/>
      <c r="XEZ46" s="1"/>
    </row>
    <row r="47" spans="1:16380" ht="43.5" customHeight="1">
      <c r="A47" s="191" t="s">
        <v>248</v>
      </c>
      <c r="B47" s="192"/>
      <c r="C47" s="192"/>
      <c r="D47" s="192"/>
      <c r="E47" s="192"/>
      <c r="F47" s="192"/>
      <c r="G47" s="192"/>
      <c r="H47" s="192"/>
      <c r="I47" s="192"/>
      <c r="J47" s="192"/>
      <c r="K47" s="192"/>
      <c r="L47" s="192"/>
      <c r="M47" s="193"/>
      <c r="XEO47" s="1"/>
      <c r="XEP47" s="1"/>
      <c r="XEQ47" s="1"/>
      <c r="XER47" s="1"/>
      <c r="XES47" s="1"/>
      <c r="XET47" s="1"/>
      <c r="XEU47" s="1"/>
      <c r="XEV47" s="1"/>
      <c r="XEW47" s="1"/>
      <c r="XEX47" s="1"/>
      <c r="XEY47" s="1"/>
      <c r="XEZ47" s="1"/>
    </row>
    <row r="48" spans="1:16380" ht="205.5" customHeight="1">
      <c r="A48" s="50" t="s">
        <v>249</v>
      </c>
      <c r="B48" s="53" t="s">
        <v>239</v>
      </c>
      <c r="C48" s="205" t="s">
        <v>239</v>
      </c>
      <c r="D48" s="206"/>
      <c r="E48" s="50">
        <v>1</v>
      </c>
      <c r="F48" s="139" t="s">
        <v>250</v>
      </c>
      <c r="G48" s="140"/>
      <c r="H48" s="50" t="s">
        <v>251</v>
      </c>
      <c r="I48" s="52">
        <v>3597</v>
      </c>
      <c r="J48" s="52">
        <v>11116</v>
      </c>
      <c r="K48" s="199" t="s">
        <v>446</v>
      </c>
      <c r="L48" s="200"/>
      <c r="M48" s="34" t="s">
        <v>252</v>
      </c>
      <c r="XEO48" s="1"/>
      <c r="XEP48" s="1"/>
      <c r="XEQ48" s="1"/>
      <c r="XER48" s="1"/>
      <c r="XES48" s="1"/>
      <c r="XET48" s="1"/>
      <c r="XEU48" s="1"/>
      <c r="XEV48" s="1"/>
      <c r="XEW48" s="1"/>
      <c r="XEX48" s="1"/>
      <c r="XEY48" s="1"/>
      <c r="XEZ48" s="1"/>
    </row>
    <row r="49" spans="1:16380" ht="205.5" customHeight="1">
      <c r="A49" s="50" t="s">
        <v>253</v>
      </c>
      <c r="B49" s="53" t="s">
        <v>239</v>
      </c>
      <c r="C49" s="139" t="s">
        <v>239</v>
      </c>
      <c r="D49" s="140"/>
      <c r="E49" s="50">
        <v>2</v>
      </c>
      <c r="F49" s="139" t="s">
        <v>254</v>
      </c>
      <c r="G49" s="140"/>
      <c r="H49" s="50" t="s">
        <v>255</v>
      </c>
      <c r="I49" s="52">
        <v>10000</v>
      </c>
      <c r="J49" s="52">
        <v>10005</v>
      </c>
      <c r="K49" s="199" t="s">
        <v>256</v>
      </c>
      <c r="L49" s="200"/>
      <c r="M49" s="34" t="s">
        <v>257</v>
      </c>
      <c r="XEO49" s="1"/>
      <c r="XEP49" s="1"/>
      <c r="XEQ49" s="1"/>
      <c r="XER49" s="1"/>
      <c r="XES49" s="1"/>
      <c r="XET49" s="1"/>
      <c r="XEU49" s="1"/>
      <c r="XEV49" s="1"/>
      <c r="XEW49" s="1"/>
      <c r="XEX49" s="1"/>
      <c r="XEY49" s="1"/>
      <c r="XEZ49" s="1"/>
    </row>
    <row r="50" spans="1:16380" ht="23.25" customHeight="1">
      <c r="A50" s="212" t="s">
        <v>258</v>
      </c>
      <c r="B50" s="213"/>
      <c r="C50" s="213"/>
      <c r="D50" s="213"/>
      <c r="E50" s="213"/>
      <c r="F50" s="213"/>
      <c r="G50" s="213"/>
      <c r="H50" s="213"/>
      <c r="I50" s="213"/>
      <c r="J50" s="213"/>
      <c r="K50" s="213"/>
      <c r="L50" s="213"/>
      <c r="M50" s="214"/>
      <c r="XEO50" s="1"/>
      <c r="XEP50" s="1"/>
      <c r="XEQ50" s="1"/>
      <c r="XER50" s="1"/>
      <c r="XES50" s="1"/>
      <c r="XET50" s="1"/>
      <c r="XEU50" s="1"/>
      <c r="XEV50" s="1"/>
      <c r="XEW50" s="1"/>
      <c r="XEX50" s="1"/>
      <c r="XEY50" s="1"/>
      <c r="XEZ50" s="1"/>
    </row>
    <row r="51" spans="1:16380" ht="409.5" customHeight="1">
      <c r="A51" s="194" t="s">
        <v>259</v>
      </c>
      <c r="B51" s="215" t="s">
        <v>260</v>
      </c>
      <c r="C51" s="216" t="s">
        <v>261</v>
      </c>
      <c r="D51" s="217"/>
      <c r="E51" s="50">
        <v>1</v>
      </c>
      <c r="F51" s="139" t="s">
        <v>262</v>
      </c>
      <c r="G51" s="140"/>
      <c r="H51" s="50" t="s">
        <v>410</v>
      </c>
      <c r="I51" s="54">
        <v>44.37</v>
      </c>
      <c r="J51" s="54">
        <v>39</v>
      </c>
      <c r="K51" s="199" t="s">
        <v>263</v>
      </c>
      <c r="L51" s="200"/>
      <c r="M51" s="34" t="s">
        <v>264</v>
      </c>
      <c r="XEO51" s="1"/>
      <c r="XEP51" s="1"/>
      <c r="XEQ51" s="1"/>
      <c r="XER51" s="1"/>
      <c r="XES51" s="1"/>
      <c r="XET51" s="1"/>
      <c r="XEU51" s="1"/>
      <c r="XEV51" s="1"/>
      <c r="XEW51" s="1"/>
      <c r="XEX51" s="1"/>
      <c r="XEY51" s="1"/>
      <c r="XEZ51" s="1"/>
    </row>
    <row r="52" spans="1:16380" ht="115.5" customHeight="1">
      <c r="A52" s="194"/>
      <c r="B52" s="215"/>
      <c r="C52" s="218"/>
      <c r="D52" s="219"/>
      <c r="E52" s="50">
        <v>2</v>
      </c>
      <c r="F52" s="139" t="s">
        <v>265</v>
      </c>
      <c r="G52" s="140"/>
      <c r="H52" s="50" t="s">
        <v>266</v>
      </c>
      <c r="I52" s="52">
        <v>1853</v>
      </c>
      <c r="J52" s="52">
        <v>1491</v>
      </c>
      <c r="K52" s="199" t="s">
        <v>267</v>
      </c>
      <c r="L52" s="200"/>
      <c r="M52" s="34" t="s">
        <v>268</v>
      </c>
      <c r="XEO52" s="1"/>
      <c r="XEP52" s="1"/>
      <c r="XEQ52" s="1"/>
      <c r="XER52" s="1"/>
      <c r="XES52" s="1"/>
      <c r="XET52" s="1"/>
      <c r="XEU52" s="1"/>
      <c r="XEV52" s="1"/>
      <c r="XEW52" s="1"/>
      <c r="XEX52" s="1"/>
      <c r="XEY52" s="1"/>
      <c r="XEZ52" s="1"/>
    </row>
    <row r="53" spans="1:16380" ht="93.75" customHeight="1">
      <c r="A53" s="194"/>
      <c r="B53" s="215"/>
      <c r="C53" s="220"/>
      <c r="D53" s="221"/>
      <c r="E53" s="50">
        <v>3</v>
      </c>
      <c r="F53" s="139" t="s">
        <v>269</v>
      </c>
      <c r="G53" s="140"/>
      <c r="H53" s="50" t="s">
        <v>270</v>
      </c>
      <c r="I53" s="52">
        <v>2264</v>
      </c>
      <c r="J53" s="52">
        <v>2006</v>
      </c>
      <c r="K53" s="199" t="s">
        <v>271</v>
      </c>
      <c r="L53" s="200"/>
      <c r="M53" s="34" t="s">
        <v>272</v>
      </c>
      <c r="XEO53" s="1"/>
      <c r="XEP53" s="1"/>
      <c r="XEQ53" s="1"/>
      <c r="XER53" s="1"/>
      <c r="XES53" s="1"/>
      <c r="XET53" s="1"/>
      <c r="XEU53" s="1"/>
      <c r="XEV53" s="1"/>
      <c r="XEW53" s="1"/>
      <c r="XEX53" s="1"/>
      <c r="XEY53" s="1"/>
      <c r="XEZ53" s="1"/>
    </row>
    <row r="54" spans="1:16380" ht="29.25" customHeight="1">
      <c r="A54" s="191" t="s">
        <v>273</v>
      </c>
      <c r="B54" s="192"/>
      <c r="C54" s="192"/>
      <c r="D54" s="192"/>
      <c r="E54" s="192"/>
      <c r="F54" s="192"/>
      <c r="G54" s="192"/>
      <c r="H54" s="192"/>
      <c r="I54" s="192"/>
      <c r="J54" s="192"/>
      <c r="K54" s="192"/>
      <c r="L54" s="192"/>
      <c r="M54" s="193"/>
      <c r="XEO54" s="1"/>
      <c r="XEP54" s="1"/>
      <c r="XEQ54" s="1"/>
      <c r="XER54" s="1"/>
      <c r="XES54" s="1"/>
      <c r="XET54" s="1"/>
      <c r="XEU54" s="1"/>
      <c r="XEV54" s="1"/>
      <c r="XEW54" s="1"/>
      <c r="XEX54" s="1"/>
      <c r="XEY54" s="1"/>
      <c r="XEZ54" s="1"/>
    </row>
    <row r="55" spans="1:16380" ht="155.25" customHeight="1">
      <c r="A55" s="50" t="s">
        <v>237</v>
      </c>
      <c r="B55" s="55" t="s">
        <v>260</v>
      </c>
      <c r="C55" s="139" t="s">
        <v>261</v>
      </c>
      <c r="D55" s="140"/>
      <c r="E55" s="38">
        <v>1</v>
      </c>
      <c r="F55" s="139" t="s">
        <v>274</v>
      </c>
      <c r="G55" s="140"/>
      <c r="H55" s="50" t="s">
        <v>275</v>
      </c>
      <c r="I55" s="50">
        <v>2.7</v>
      </c>
      <c r="J55" s="56">
        <v>0</v>
      </c>
      <c r="K55" s="139" t="s">
        <v>447</v>
      </c>
      <c r="L55" s="140"/>
      <c r="M55" s="34" t="s">
        <v>448</v>
      </c>
      <c r="XEO55" s="1"/>
      <c r="XEP55" s="1"/>
      <c r="XEQ55" s="1"/>
      <c r="XER55" s="1"/>
      <c r="XES55" s="1"/>
      <c r="XET55" s="1"/>
      <c r="XEU55" s="1"/>
      <c r="XEV55" s="1"/>
      <c r="XEW55" s="1"/>
      <c r="XEX55" s="1"/>
      <c r="XEY55" s="1"/>
      <c r="XEZ55" s="1"/>
    </row>
    <row r="56" spans="1:16380" ht="26.25" customHeight="1">
      <c r="A56" s="191" t="s">
        <v>276</v>
      </c>
      <c r="B56" s="192"/>
      <c r="C56" s="192"/>
      <c r="D56" s="192"/>
      <c r="E56" s="192"/>
      <c r="F56" s="192"/>
      <c r="G56" s="192"/>
      <c r="H56" s="192"/>
      <c r="I56" s="192"/>
      <c r="J56" s="192"/>
      <c r="K56" s="192"/>
      <c r="L56" s="192"/>
      <c r="M56" s="193"/>
      <c r="XEO56" s="1"/>
      <c r="XEP56" s="1"/>
      <c r="XEQ56" s="1"/>
      <c r="XER56" s="1"/>
      <c r="XES56" s="1"/>
      <c r="XET56" s="1"/>
      <c r="XEU56" s="1"/>
      <c r="XEV56" s="1"/>
      <c r="XEW56" s="1"/>
      <c r="XEX56" s="1"/>
      <c r="XEY56" s="1"/>
      <c r="XEZ56" s="1"/>
    </row>
    <row r="57" spans="1:16380" ht="169.5" customHeight="1">
      <c r="A57" s="50" t="s">
        <v>277</v>
      </c>
      <c r="B57" s="50" t="s">
        <v>278</v>
      </c>
      <c r="C57" s="139" t="s">
        <v>279</v>
      </c>
      <c r="D57" s="140"/>
      <c r="E57" s="38">
        <v>1</v>
      </c>
      <c r="F57" s="139" t="s">
        <v>280</v>
      </c>
      <c r="G57" s="140"/>
      <c r="H57" s="50" t="s">
        <v>281</v>
      </c>
      <c r="I57" s="57">
        <v>0.92</v>
      </c>
      <c r="J57" s="58">
        <v>1.0744</v>
      </c>
      <c r="K57" s="139" t="s">
        <v>282</v>
      </c>
      <c r="L57" s="140"/>
      <c r="M57" s="50" t="s">
        <v>449</v>
      </c>
      <c r="XEO57" s="1"/>
      <c r="XEP57" s="1"/>
      <c r="XEQ57" s="1"/>
      <c r="XER57" s="1"/>
      <c r="XES57" s="1"/>
      <c r="XET57" s="1"/>
      <c r="XEU57" s="1"/>
      <c r="XEV57" s="1"/>
      <c r="XEW57" s="1"/>
      <c r="XEX57" s="1"/>
      <c r="XEY57" s="1"/>
      <c r="XEZ57" s="1"/>
    </row>
    <row r="58" spans="1:13" ht="20.25" customHeight="1">
      <c r="A58" s="35" t="s">
        <v>46</v>
      </c>
      <c r="B58" s="36"/>
      <c r="C58" s="10"/>
      <c r="D58" s="10"/>
      <c r="E58" s="10"/>
      <c r="F58" s="11"/>
      <c r="G58" s="11"/>
      <c r="H58" s="11"/>
      <c r="I58" s="11"/>
      <c r="J58" s="11"/>
      <c r="K58" s="14"/>
      <c r="L58" s="14"/>
      <c r="M58" s="14"/>
    </row>
    <row r="59" spans="1:13" ht="20.25" customHeight="1">
      <c r="A59" s="35" t="s">
        <v>47</v>
      </c>
      <c r="B59" s="36"/>
      <c r="C59" s="10"/>
      <c r="D59" s="10"/>
      <c r="E59" s="10"/>
      <c r="F59" s="11"/>
      <c r="G59" s="11"/>
      <c r="H59" s="11"/>
      <c r="I59" s="11"/>
      <c r="J59" s="11"/>
      <c r="K59" s="14"/>
      <c r="L59" s="14"/>
      <c r="M59" s="14"/>
    </row>
    <row r="60" spans="1:13" s="2" customFormat="1" ht="24" customHeight="1">
      <c r="A60" s="138" t="s">
        <v>48</v>
      </c>
      <c r="B60" s="138"/>
      <c r="C60" s="138"/>
      <c r="D60" s="138"/>
      <c r="E60" s="138" t="s">
        <v>49</v>
      </c>
      <c r="F60" s="138"/>
      <c r="G60" s="138"/>
      <c r="H60" s="138"/>
      <c r="I60" s="138" t="s">
        <v>50</v>
      </c>
      <c r="J60" s="138"/>
      <c r="K60" s="138" t="s">
        <v>51</v>
      </c>
      <c r="L60" s="138"/>
      <c r="M60" s="138"/>
    </row>
    <row r="61" spans="1:13" ht="20.25" customHeight="1">
      <c r="A61" s="142"/>
      <c r="B61" s="143"/>
      <c r="C61" s="143"/>
      <c r="D61" s="144"/>
      <c r="E61" s="145"/>
      <c r="F61" s="146"/>
      <c r="G61" s="146"/>
      <c r="H61" s="147"/>
      <c r="I61" s="148"/>
      <c r="J61" s="149"/>
      <c r="K61" s="148"/>
      <c r="L61" s="150"/>
      <c r="M61" s="149"/>
    </row>
    <row r="62" spans="1:13" ht="20.25" customHeight="1">
      <c r="A62" s="142"/>
      <c r="B62" s="143"/>
      <c r="C62" s="143"/>
      <c r="D62" s="144"/>
      <c r="E62" s="145"/>
      <c r="F62" s="146"/>
      <c r="G62" s="146"/>
      <c r="H62" s="147"/>
      <c r="I62" s="148"/>
      <c r="J62" s="149"/>
      <c r="K62" s="148"/>
      <c r="L62" s="150"/>
      <c r="M62" s="149"/>
    </row>
    <row r="63" spans="1:13" ht="20.25" customHeight="1">
      <c r="A63" s="142"/>
      <c r="B63" s="143"/>
      <c r="C63" s="143"/>
      <c r="D63" s="144"/>
      <c r="E63" s="145"/>
      <c r="F63" s="146"/>
      <c r="G63" s="146"/>
      <c r="H63" s="147"/>
      <c r="I63" s="148"/>
      <c r="J63" s="149"/>
      <c r="K63" s="148"/>
      <c r="L63" s="150"/>
      <c r="M63" s="149"/>
    </row>
    <row r="64" spans="1:13" ht="20.25" customHeight="1">
      <c r="A64" s="142"/>
      <c r="B64" s="143"/>
      <c r="C64" s="143"/>
      <c r="D64" s="144"/>
      <c r="E64" s="145"/>
      <c r="F64" s="146"/>
      <c r="G64" s="146"/>
      <c r="H64" s="147"/>
      <c r="I64" s="148"/>
      <c r="J64" s="149"/>
      <c r="K64" s="148"/>
      <c r="L64" s="150"/>
      <c r="M64" s="149"/>
    </row>
    <row r="65" spans="1:13" ht="20.25" customHeight="1">
      <c r="A65" s="12"/>
      <c r="B65" s="12"/>
      <c r="C65" s="12"/>
      <c r="D65" s="12"/>
      <c r="E65" s="13"/>
      <c r="F65" s="13"/>
      <c r="G65" s="13"/>
      <c r="H65" s="13"/>
      <c r="I65" s="11"/>
      <c r="J65" s="11"/>
      <c r="K65" s="14"/>
      <c r="L65" s="14"/>
      <c r="M65" s="14"/>
    </row>
    <row r="66" spans="1:13" ht="20.25" customHeight="1">
      <c r="A66" s="35" t="s">
        <v>52</v>
      </c>
      <c r="B66" s="37"/>
      <c r="C66" s="37"/>
      <c r="D66" s="37"/>
      <c r="E66" s="36"/>
      <c r="F66" s="36"/>
      <c r="G66" s="13"/>
      <c r="H66" s="13"/>
      <c r="I66" s="11"/>
      <c r="J66" s="11"/>
      <c r="K66" s="14"/>
      <c r="L66" s="14"/>
      <c r="M66" s="14"/>
    </row>
    <row r="67" spans="1:13" ht="54.95" customHeight="1">
      <c r="A67" s="151" t="s">
        <v>53</v>
      </c>
      <c r="B67" s="152"/>
      <c r="C67" s="152"/>
      <c r="D67" s="152"/>
      <c r="E67" s="152"/>
      <c r="F67" s="153"/>
      <c r="G67" s="151" t="s">
        <v>54</v>
      </c>
      <c r="H67" s="153"/>
      <c r="I67" s="151" t="s">
        <v>55</v>
      </c>
      <c r="J67" s="152"/>
      <c r="K67" s="152"/>
      <c r="L67" s="152"/>
      <c r="M67" s="153"/>
    </row>
    <row r="68" spans="1:13" ht="120" customHeight="1">
      <c r="A68" s="141" t="s">
        <v>238</v>
      </c>
      <c r="B68" s="141"/>
      <c r="C68" s="141"/>
      <c r="D68" s="141"/>
      <c r="E68" s="141"/>
      <c r="F68" s="38" t="s">
        <v>283</v>
      </c>
      <c r="G68" s="154">
        <f>98.37/99.18</f>
        <v>0.9918330308529946</v>
      </c>
      <c r="H68" s="155"/>
      <c r="I68" s="156" t="s">
        <v>284</v>
      </c>
      <c r="J68" s="157"/>
      <c r="K68" s="157"/>
      <c r="L68" s="157"/>
      <c r="M68" s="157"/>
    </row>
    <row r="69" spans="1:13" ht="72.75" customHeight="1">
      <c r="A69" s="141"/>
      <c r="B69" s="141"/>
      <c r="C69" s="141"/>
      <c r="D69" s="141"/>
      <c r="E69" s="141"/>
      <c r="F69" s="38" t="s">
        <v>285</v>
      </c>
      <c r="G69" s="154">
        <f>99.85/99.98</f>
        <v>0.9986997399479896</v>
      </c>
      <c r="H69" s="155"/>
      <c r="I69" s="156" t="s">
        <v>450</v>
      </c>
      <c r="J69" s="157"/>
      <c r="K69" s="157"/>
      <c r="L69" s="157"/>
      <c r="M69" s="157"/>
    </row>
    <row r="70" spans="1:13" ht="135.75" customHeight="1">
      <c r="A70" s="141"/>
      <c r="B70" s="141"/>
      <c r="C70" s="141"/>
      <c r="D70" s="141"/>
      <c r="E70" s="141"/>
      <c r="F70" s="38" t="s">
        <v>286</v>
      </c>
      <c r="G70" s="154">
        <f>93.89/94.24</f>
        <v>0.996286078098472</v>
      </c>
      <c r="H70" s="155"/>
      <c r="I70" s="156" t="s">
        <v>287</v>
      </c>
      <c r="J70" s="157"/>
      <c r="K70" s="157"/>
      <c r="L70" s="157"/>
      <c r="M70" s="157"/>
    </row>
    <row r="71" spans="1:13" ht="20.25" customHeight="1">
      <c r="A71" s="12"/>
      <c r="B71" s="12"/>
      <c r="C71" s="12"/>
      <c r="D71" s="12"/>
      <c r="E71" s="13"/>
      <c r="F71" s="13"/>
      <c r="G71" s="13"/>
      <c r="H71" s="13"/>
      <c r="I71" s="11"/>
      <c r="J71" s="11"/>
      <c r="K71" s="14"/>
      <c r="L71" s="14"/>
      <c r="M71" s="14"/>
    </row>
    <row r="72" spans="1:13" ht="20.25" customHeight="1">
      <c r="A72" s="8" t="s">
        <v>56</v>
      </c>
      <c r="E72" s="15"/>
      <c r="F72" s="15"/>
      <c r="G72" s="15"/>
      <c r="H72" s="15"/>
      <c r="J72" s="14"/>
      <c r="K72" s="14"/>
      <c r="L72" s="14"/>
      <c r="M72" s="14"/>
    </row>
    <row r="73" spans="1:13" ht="20.25" customHeight="1">
      <c r="A73" s="151" t="s">
        <v>57</v>
      </c>
      <c r="B73" s="152"/>
      <c r="C73" s="152"/>
      <c r="D73" s="152"/>
      <c r="E73" s="152"/>
      <c r="F73" s="152"/>
      <c r="G73" s="152"/>
      <c r="H73" s="152"/>
      <c r="I73" s="152"/>
      <c r="J73" s="152"/>
      <c r="K73" s="152"/>
      <c r="L73" s="152"/>
      <c r="M73" s="153"/>
    </row>
    <row r="74" spans="1:13" ht="24" customHeight="1">
      <c r="A74" s="151" t="s">
        <v>58</v>
      </c>
      <c r="B74" s="152"/>
      <c r="C74" s="153"/>
      <c r="D74" s="151" t="s">
        <v>59</v>
      </c>
      <c r="E74" s="152"/>
      <c r="F74" s="153"/>
      <c r="G74" s="151" t="s">
        <v>60</v>
      </c>
      <c r="H74" s="152"/>
      <c r="I74" s="153"/>
      <c r="J74" s="185" t="s">
        <v>61</v>
      </c>
      <c r="K74" s="186"/>
      <c r="L74" s="186"/>
      <c r="M74" s="187"/>
    </row>
    <row r="75" spans="1:13" ht="20.25" customHeight="1">
      <c r="A75" s="222">
        <v>1239762370.31</v>
      </c>
      <c r="B75" s="136"/>
      <c r="C75" s="136"/>
      <c r="D75" s="222">
        <v>238568630.06</v>
      </c>
      <c r="E75" s="136"/>
      <c r="F75" s="136"/>
      <c r="G75" s="222">
        <v>1001193740.25</v>
      </c>
      <c r="H75" s="136"/>
      <c r="I75" s="136"/>
      <c r="J75" s="223" t="s">
        <v>304</v>
      </c>
      <c r="K75" s="224"/>
      <c r="L75" s="224"/>
      <c r="M75" s="225"/>
    </row>
    <row r="76" spans="1:13" ht="20.25" customHeight="1">
      <c r="A76" s="16"/>
      <c r="B76" s="16"/>
      <c r="C76" s="16"/>
      <c r="D76" s="14"/>
      <c r="E76" s="14"/>
      <c r="F76" s="14"/>
      <c r="G76" s="17"/>
      <c r="H76" s="17"/>
      <c r="I76" s="17"/>
      <c r="J76" s="14"/>
      <c r="K76" s="14"/>
      <c r="L76" s="14"/>
      <c r="M76" s="14"/>
    </row>
    <row r="77" spans="1:13" ht="20.25" customHeight="1">
      <c r="A77" s="8" t="s">
        <v>62</v>
      </c>
      <c r="B77" s="16"/>
      <c r="C77" s="16"/>
      <c r="D77" s="14"/>
      <c r="E77" s="14"/>
      <c r="F77" s="14"/>
      <c r="G77" s="17"/>
      <c r="H77" s="17"/>
      <c r="I77" s="17"/>
      <c r="J77" s="14"/>
      <c r="K77" s="14"/>
      <c r="L77" s="14"/>
      <c r="M77" s="14"/>
    </row>
    <row r="78" spans="1:13" ht="20.25" customHeight="1">
      <c r="A78" s="8" t="s">
        <v>63</v>
      </c>
      <c r="B78" s="16"/>
      <c r="C78" s="16"/>
      <c r="D78" s="14"/>
      <c r="E78" s="14"/>
      <c r="F78" s="14"/>
      <c r="G78" s="17"/>
      <c r="H78" s="17"/>
      <c r="I78" s="17"/>
      <c r="J78" s="14"/>
      <c r="K78" s="14"/>
      <c r="L78" s="14"/>
      <c r="M78" s="14"/>
    </row>
    <row r="79" spans="1:13" ht="50.1" customHeight="1">
      <c r="A79" s="137" t="s">
        <v>64</v>
      </c>
      <c r="B79" s="137"/>
      <c r="C79" s="137"/>
      <c r="D79" s="137" t="s">
        <v>65</v>
      </c>
      <c r="E79" s="137"/>
      <c r="F79" s="137"/>
      <c r="G79" s="137"/>
      <c r="H79" s="18" t="s">
        <v>66</v>
      </c>
      <c r="I79" s="18" t="s">
        <v>67</v>
      </c>
      <c r="J79" s="226" t="s">
        <v>61</v>
      </c>
      <c r="K79" s="226"/>
      <c r="L79" s="226"/>
      <c r="M79" s="226"/>
    </row>
    <row r="80" spans="1:13" ht="20.25" customHeight="1">
      <c r="A80" s="136">
        <v>51</v>
      </c>
      <c r="B80" s="136"/>
      <c r="C80" s="136"/>
      <c r="D80" s="120" t="s">
        <v>288</v>
      </c>
      <c r="E80" s="121"/>
      <c r="F80" s="121"/>
      <c r="G80" s="122"/>
      <c r="H80" s="33">
        <v>18553385.48</v>
      </c>
      <c r="I80" s="33">
        <v>18084829.82</v>
      </c>
      <c r="J80" s="123" t="s">
        <v>303</v>
      </c>
      <c r="K80" s="123"/>
      <c r="L80" s="123"/>
      <c r="M80" s="123"/>
    </row>
    <row r="81" spans="1:13" ht="20.25" customHeight="1">
      <c r="A81" s="136">
        <v>53</v>
      </c>
      <c r="B81" s="136"/>
      <c r="C81" s="136"/>
      <c r="D81" s="120" t="s">
        <v>289</v>
      </c>
      <c r="E81" s="121"/>
      <c r="F81" s="121"/>
      <c r="G81" s="122"/>
      <c r="H81" s="33">
        <v>7893510.590000001</v>
      </c>
      <c r="I81" s="33">
        <v>6109443.48</v>
      </c>
      <c r="J81" s="123"/>
      <c r="K81" s="123"/>
      <c r="L81" s="123"/>
      <c r="M81" s="123"/>
    </row>
    <row r="82" spans="1:13" ht="20.25" customHeight="1">
      <c r="A82" s="136">
        <v>56</v>
      </c>
      <c r="B82" s="136"/>
      <c r="C82" s="136"/>
      <c r="D82" s="120" t="s">
        <v>290</v>
      </c>
      <c r="E82" s="121"/>
      <c r="F82" s="121"/>
      <c r="G82" s="122"/>
      <c r="H82" s="33">
        <v>9198269.22</v>
      </c>
      <c r="I82" s="33">
        <v>8326685.09</v>
      </c>
      <c r="J82" s="123"/>
      <c r="K82" s="123"/>
      <c r="L82" s="123"/>
      <c r="M82" s="123"/>
    </row>
    <row r="83" spans="1:13" ht="20.25" customHeight="1">
      <c r="A83" s="136">
        <v>57</v>
      </c>
      <c r="B83" s="136"/>
      <c r="C83" s="136"/>
      <c r="D83" s="120" t="s">
        <v>291</v>
      </c>
      <c r="E83" s="121"/>
      <c r="F83" s="121"/>
      <c r="G83" s="122"/>
      <c r="H83" s="33">
        <v>4099071.9899999998</v>
      </c>
      <c r="I83" s="33">
        <v>3750634.84</v>
      </c>
      <c r="J83" s="123"/>
      <c r="K83" s="123"/>
      <c r="L83" s="123"/>
      <c r="M83" s="123"/>
    </row>
    <row r="84" spans="1:13" ht="20.25" customHeight="1">
      <c r="A84" s="136">
        <v>58</v>
      </c>
      <c r="B84" s="136"/>
      <c r="C84" s="136"/>
      <c r="D84" s="120" t="s">
        <v>292</v>
      </c>
      <c r="E84" s="121"/>
      <c r="F84" s="121"/>
      <c r="G84" s="122"/>
      <c r="H84" s="33">
        <v>1088879.77</v>
      </c>
      <c r="I84" s="33">
        <v>908835.72</v>
      </c>
      <c r="J84" s="123"/>
      <c r="K84" s="123"/>
      <c r="L84" s="123"/>
      <c r="M84" s="123"/>
    </row>
    <row r="85" spans="1:13" ht="20.25" customHeight="1">
      <c r="A85" s="136">
        <v>61</v>
      </c>
      <c r="B85" s="136"/>
      <c r="C85" s="136"/>
      <c r="D85" s="120" t="s">
        <v>293</v>
      </c>
      <c r="E85" s="121"/>
      <c r="F85" s="121"/>
      <c r="G85" s="122"/>
      <c r="H85" s="33">
        <v>30564178.340000004</v>
      </c>
      <c r="I85" s="33">
        <v>29591871.5</v>
      </c>
      <c r="J85" s="123"/>
      <c r="K85" s="123"/>
      <c r="L85" s="123"/>
      <c r="M85" s="123"/>
    </row>
    <row r="86" spans="1:13" ht="20.25" customHeight="1">
      <c r="A86" s="136">
        <v>63</v>
      </c>
      <c r="B86" s="136"/>
      <c r="C86" s="136"/>
      <c r="D86" s="120" t="s">
        <v>289</v>
      </c>
      <c r="E86" s="121"/>
      <c r="F86" s="121"/>
      <c r="G86" s="122"/>
      <c r="H86" s="33">
        <v>32921675.00999999</v>
      </c>
      <c r="I86" s="33">
        <v>28682521.380000003</v>
      </c>
      <c r="J86" s="123"/>
      <c r="K86" s="123"/>
      <c r="L86" s="123"/>
      <c r="M86" s="123"/>
    </row>
    <row r="87" spans="1:13" ht="20.25" customHeight="1">
      <c r="A87" s="136">
        <v>67</v>
      </c>
      <c r="B87" s="136"/>
      <c r="C87" s="136"/>
      <c r="D87" s="120" t="s">
        <v>291</v>
      </c>
      <c r="E87" s="121"/>
      <c r="F87" s="121"/>
      <c r="G87" s="122"/>
      <c r="H87" s="33">
        <v>253323.37</v>
      </c>
      <c r="I87" s="33">
        <v>101037.76</v>
      </c>
      <c r="J87" s="123"/>
      <c r="K87" s="123"/>
      <c r="L87" s="123"/>
      <c r="M87" s="123"/>
    </row>
    <row r="88" spans="1:13" ht="20.25" customHeight="1">
      <c r="A88" s="136">
        <v>71</v>
      </c>
      <c r="B88" s="136"/>
      <c r="C88" s="136"/>
      <c r="D88" s="120" t="s">
        <v>294</v>
      </c>
      <c r="E88" s="121"/>
      <c r="F88" s="121"/>
      <c r="G88" s="122"/>
      <c r="H88" s="33">
        <v>4376001.600000001</v>
      </c>
      <c r="I88" s="33">
        <v>4094291.9200000004</v>
      </c>
      <c r="J88" s="123"/>
      <c r="K88" s="123"/>
      <c r="L88" s="123"/>
      <c r="M88" s="123"/>
    </row>
    <row r="89" spans="1:13" ht="20.25" customHeight="1">
      <c r="A89" s="136">
        <v>73</v>
      </c>
      <c r="B89" s="136"/>
      <c r="C89" s="136"/>
      <c r="D89" s="120" t="s">
        <v>295</v>
      </c>
      <c r="E89" s="121"/>
      <c r="F89" s="121"/>
      <c r="G89" s="122"/>
      <c r="H89" s="33">
        <v>1761145.6700000004</v>
      </c>
      <c r="I89" s="33">
        <v>690390.0900000001</v>
      </c>
      <c r="J89" s="123"/>
      <c r="K89" s="123"/>
      <c r="L89" s="123"/>
      <c r="M89" s="123"/>
    </row>
    <row r="90" spans="1:13" ht="20.25" customHeight="1">
      <c r="A90" s="136">
        <v>75</v>
      </c>
      <c r="B90" s="136"/>
      <c r="C90" s="136"/>
      <c r="D90" s="120" t="s">
        <v>296</v>
      </c>
      <c r="E90" s="121"/>
      <c r="F90" s="121"/>
      <c r="G90" s="122"/>
      <c r="H90" s="33">
        <v>26385409.680000007</v>
      </c>
      <c r="I90" s="33">
        <v>22581481.230000004</v>
      </c>
      <c r="J90" s="123"/>
      <c r="K90" s="123"/>
      <c r="L90" s="123"/>
      <c r="M90" s="123"/>
    </row>
    <row r="91" spans="1:13" ht="20.25" customHeight="1">
      <c r="A91" s="136">
        <v>84</v>
      </c>
      <c r="B91" s="136"/>
      <c r="C91" s="136"/>
      <c r="D91" s="120" t="s">
        <v>297</v>
      </c>
      <c r="E91" s="121"/>
      <c r="F91" s="121"/>
      <c r="G91" s="122"/>
      <c r="H91" s="33">
        <v>6492384.13</v>
      </c>
      <c r="I91" s="33">
        <v>5140583.8100000005</v>
      </c>
      <c r="J91" s="123"/>
      <c r="K91" s="123"/>
      <c r="L91" s="123"/>
      <c r="M91" s="123"/>
    </row>
    <row r="92" spans="1:13" ht="20.25" customHeight="1">
      <c r="A92" s="136">
        <v>87</v>
      </c>
      <c r="B92" s="136"/>
      <c r="C92" s="136"/>
      <c r="D92" s="120" t="s">
        <v>298</v>
      </c>
      <c r="E92" s="121"/>
      <c r="F92" s="121"/>
      <c r="G92" s="122"/>
      <c r="H92" s="33">
        <v>18434529.93</v>
      </c>
      <c r="I92" s="33">
        <v>18396030.95</v>
      </c>
      <c r="J92" s="123"/>
      <c r="K92" s="123"/>
      <c r="L92" s="123"/>
      <c r="M92" s="123"/>
    </row>
    <row r="93" spans="1:13" ht="20.25" customHeight="1">
      <c r="A93" s="136">
        <v>88</v>
      </c>
      <c r="B93" s="136"/>
      <c r="C93" s="136"/>
      <c r="D93" s="120" t="s">
        <v>299</v>
      </c>
      <c r="E93" s="121"/>
      <c r="F93" s="121"/>
      <c r="G93" s="122"/>
      <c r="H93" s="33">
        <v>187686.2200000002</v>
      </c>
      <c r="I93" s="33">
        <v>0</v>
      </c>
      <c r="J93" s="123"/>
      <c r="K93" s="123"/>
      <c r="L93" s="123"/>
      <c r="M93" s="123"/>
    </row>
    <row r="94" spans="1:13" ht="20.25" customHeight="1">
      <c r="A94" s="136">
        <v>96</v>
      </c>
      <c r="B94" s="136"/>
      <c r="C94" s="136"/>
      <c r="D94" s="120" t="s">
        <v>300</v>
      </c>
      <c r="E94" s="121"/>
      <c r="F94" s="121"/>
      <c r="G94" s="122"/>
      <c r="H94" s="33">
        <v>20408851.439999998</v>
      </c>
      <c r="I94" s="33">
        <v>18444038.96</v>
      </c>
      <c r="J94" s="123"/>
      <c r="K94" s="123"/>
      <c r="L94" s="123"/>
      <c r="M94" s="123"/>
    </row>
    <row r="95" spans="1:13" ht="20.25" customHeight="1">
      <c r="A95" s="331"/>
      <c r="B95" s="331"/>
      <c r="C95" s="331"/>
      <c r="D95" s="331"/>
      <c r="E95" s="331"/>
      <c r="F95" s="331"/>
      <c r="G95" s="331"/>
      <c r="H95" s="331"/>
      <c r="I95" s="331"/>
      <c r="J95" s="331"/>
      <c r="K95" s="331"/>
      <c r="L95" s="331"/>
      <c r="M95" s="331"/>
    </row>
    <row r="96" ht="20.25" customHeight="1">
      <c r="A96" s="8" t="s">
        <v>68</v>
      </c>
    </row>
    <row r="97" spans="1:13" ht="26.1" customHeight="1">
      <c r="A97" s="137" t="s">
        <v>69</v>
      </c>
      <c r="B97" s="137"/>
      <c r="C97" s="137" t="s">
        <v>70</v>
      </c>
      <c r="D97" s="137"/>
      <c r="E97" s="137" t="s">
        <v>71</v>
      </c>
      <c r="F97" s="137"/>
      <c r="G97" s="137" t="s">
        <v>72</v>
      </c>
      <c r="H97" s="137"/>
      <c r="I97" s="137"/>
      <c r="J97" s="137" t="s">
        <v>73</v>
      </c>
      <c r="K97" s="137"/>
      <c r="L97" s="137"/>
      <c r="M97" s="18" t="s">
        <v>74</v>
      </c>
    </row>
    <row r="98" spans="1:13" ht="20.25" customHeight="1">
      <c r="A98" s="120">
        <v>182618302.45</v>
      </c>
      <c r="B98" s="122"/>
      <c r="C98" s="120">
        <f>SUM(H80:H87)+H94</f>
        <v>124981145.21000001</v>
      </c>
      <c r="D98" s="122"/>
      <c r="E98" s="120">
        <f>SUM(I80:I87)+I94</f>
        <v>113999898.55000001</v>
      </c>
      <c r="F98" s="122"/>
      <c r="G98" s="120">
        <f>SUM(H88:H93)</f>
        <v>57637157.23000001</v>
      </c>
      <c r="H98" s="121"/>
      <c r="I98" s="122"/>
      <c r="J98" s="120">
        <f>SUM(I88:I93)</f>
        <v>50902778</v>
      </c>
      <c r="K98" s="121"/>
      <c r="L98" s="122"/>
      <c r="M98" s="39">
        <f>(J98+E98)/(G98+C98)</f>
        <v>0.9029909617311191</v>
      </c>
    </row>
    <row r="99" spans="1:13" ht="20.25" customHeight="1">
      <c r="A99" s="20"/>
      <c r="B99" s="20"/>
      <c r="C99" s="20"/>
      <c r="D99" s="21"/>
      <c r="E99" s="21"/>
      <c r="F99" s="21"/>
      <c r="G99" s="21"/>
      <c r="J99" s="14"/>
      <c r="K99" s="14"/>
      <c r="L99" s="14"/>
      <c r="M99" s="14"/>
    </row>
    <row r="100" ht="20.25" customHeight="1">
      <c r="A100" s="8" t="s">
        <v>75</v>
      </c>
    </row>
    <row r="101" spans="1:13" ht="20.25" customHeight="1">
      <c r="A101" s="138" t="s">
        <v>76</v>
      </c>
      <c r="B101" s="138"/>
      <c r="C101" s="138"/>
      <c r="D101" s="138"/>
      <c r="E101" s="138" t="s">
        <v>77</v>
      </c>
      <c r="F101" s="138"/>
      <c r="G101" s="138"/>
      <c r="H101" s="138"/>
      <c r="I101" s="138"/>
      <c r="J101" s="227" t="s">
        <v>61</v>
      </c>
      <c r="K101" s="227"/>
      <c r="L101" s="227"/>
      <c r="M101" s="227"/>
    </row>
    <row r="102" spans="1:13" ht="20.25" customHeight="1">
      <c r="A102" s="124" t="s">
        <v>302</v>
      </c>
      <c r="B102" s="125"/>
      <c r="C102" s="125"/>
      <c r="D102" s="126"/>
      <c r="E102" s="130" t="s">
        <v>302</v>
      </c>
      <c r="F102" s="131"/>
      <c r="G102" s="131"/>
      <c r="H102" s="131"/>
      <c r="I102" s="132"/>
      <c r="J102" s="229" t="s">
        <v>516</v>
      </c>
      <c r="K102" s="230"/>
      <c r="L102" s="230"/>
      <c r="M102" s="231"/>
    </row>
    <row r="103" spans="1:13" ht="20.25" customHeight="1">
      <c r="A103" s="127"/>
      <c r="B103" s="128"/>
      <c r="C103" s="128"/>
      <c r="D103" s="129"/>
      <c r="E103" s="133"/>
      <c r="F103" s="134"/>
      <c r="G103" s="134"/>
      <c r="H103" s="134"/>
      <c r="I103" s="135"/>
      <c r="J103" s="232"/>
      <c r="K103" s="233"/>
      <c r="L103" s="233"/>
      <c r="M103" s="234"/>
    </row>
    <row r="104" spans="1:13" ht="20.25" customHeight="1">
      <c r="A104" s="20"/>
      <c r="B104" s="20"/>
      <c r="C104" s="20"/>
      <c r="D104" s="21"/>
      <c r="E104" s="21"/>
      <c r="F104" s="21"/>
      <c r="G104" s="21"/>
      <c r="J104" s="14"/>
      <c r="K104" s="14"/>
      <c r="L104" s="14"/>
      <c r="M104" s="14"/>
    </row>
    <row r="105" ht="20.25" customHeight="1">
      <c r="A105" s="8" t="s">
        <v>78</v>
      </c>
    </row>
    <row r="106" spans="1:13" ht="41.1" customHeight="1">
      <c r="A106" s="137" t="s">
        <v>79</v>
      </c>
      <c r="B106" s="137"/>
      <c r="C106" s="18" t="s">
        <v>80</v>
      </c>
      <c r="D106" s="137" t="s">
        <v>81</v>
      </c>
      <c r="E106" s="137"/>
      <c r="F106" s="137"/>
      <c r="G106" s="137" t="s">
        <v>82</v>
      </c>
      <c r="H106" s="137"/>
      <c r="I106" s="137"/>
      <c r="J106" s="137"/>
      <c r="K106" s="137"/>
      <c r="L106" s="137" t="s">
        <v>83</v>
      </c>
      <c r="M106" s="137"/>
    </row>
    <row r="107" spans="1:13" ht="26.25" customHeight="1">
      <c r="A107" s="80" t="s">
        <v>84</v>
      </c>
      <c r="B107" s="82"/>
      <c r="C107" s="33" t="s">
        <v>301</v>
      </c>
      <c r="D107" s="228" t="s">
        <v>346</v>
      </c>
      <c r="E107" s="228"/>
      <c r="F107" s="228"/>
      <c r="G107" s="103" t="s">
        <v>346</v>
      </c>
      <c r="H107" s="104"/>
      <c r="I107" s="104"/>
      <c r="J107" s="104"/>
      <c r="K107" s="105"/>
      <c r="L107" s="228" t="s">
        <v>346</v>
      </c>
      <c r="M107" s="228"/>
    </row>
    <row r="108" spans="1:13" ht="32.25" customHeight="1">
      <c r="A108" s="80" t="s">
        <v>85</v>
      </c>
      <c r="B108" s="82"/>
      <c r="C108" s="33" t="s">
        <v>301</v>
      </c>
      <c r="D108" s="228" t="s">
        <v>346</v>
      </c>
      <c r="E108" s="228"/>
      <c r="F108" s="228"/>
      <c r="G108" s="103" t="s">
        <v>346</v>
      </c>
      <c r="H108" s="104"/>
      <c r="I108" s="104"/>
      <c r="J108" s="104"/>
      <c r="K108" s="105"/>
      <c r="L108" s="228" t="s">
        <v>346</v>
      </c>
      <c r="M108" s="228"/>
    </row>
    <row r="109" spans="1:13" ht="32.25" customHeight="1">
      <c r="A109" s="80" t="s">
        <v>86</v>
      </c>
      <c r="B109" s="82"/>
      <c r="C109" s="33" t="s">
        <v>301</v>
      </c>
      <c r="D109" s="228" t="s">
        <v>346</v>
      </c>
      <c r="E109" s="228"/>
      <c r="F109" s="228"/>
      <c r="G109" s="103" t="s">
        <v>346</v>
      </c>
      <c r="H109" s="104"/>
      <c r="I109" s="104"/>
      <c r="J109" s="104"/>
      <c r="K109" s="105"/>
      <c r="L109" s="228" t="s">
        <v>346</v>
      </c>
      <c r="M109" s="228"/>
    </row>
    <row r="110" spans="1:13" ht="27.75" customHeight="1">
      <c r="A110" s="80" t="s">
        <v>87</v>
      </c>
      <c r="B110" s="82"/>
      <c r="C110" s="33" t="s">
        <v>301</v>
      </c>
      <c r="D110" s="228" t="s">
        <v>346</v>
      </c>
      <c r="E110" s="228"/>
      <c r="F110" s="228"/>
      <c r="G110" s="103" t="s">
        <v>346</v>
      </c>
      <c r="H110" s="104"/>
      <c r="I110" s="104"/>
      <c r="J110" s="104"/>
      <c r="K110" s="105"/>
      <c r="L110" s="228" t="s">
        <v>346</v>
      </c>
      <c r="M110" s="228"/>
    </row>
    <row r="111" spans="1:13" ht="41.25" customHeight="1">
      <c r="A111" s="80" t="s">
        <v>88</v>
      </c>
      <c r="B111" s="82"/>
      <c r="C111" s="33" t="s">
        <v>301</v>
      </c>
      <c r="D111" s="228" t="s">
        <v>346</v>
      </c>
      <c r="E111" s="228"/>
      <c r="F111" s="228"/>
      <c r="G111" s="103" t="s">
        <v>346</v>
      </c>
      <c r="H111" s="104"/>
      <c r="I111" s="104"/>
      <c r="J111" s="104"/>
      <c r="K111" s="105"/>
      <c r="L111" s="228" t="s">
        <v>346</v>
      </c>
      <c r="M111" s="228"/>
    </row>
    <row r="112" spans="1:13" ht="20.25" customHeight="1">
      <c r="A112" s="16"/>
      <c r="B112" s="16"/>
      <c r="C112" s="16"/>
      <c r="D112" s="14"/>
      <c r="E112" s="14"/>
      <c r="F112" s="14"/>
      <c r="G112" s="17"/>
      <c r="H112" s="17"/>
      <c r="I112" s="17"/>
      <c r="J112" s="14"/>
      <c r="K112" s="14"/>
      <c r="L112" s="14"/>
      <c r="M112" s="14"/>
    </row>
    <row r="113" ht="20.25" customHeight="1">
      <c r="A113" s="8" t="s">
        <v>89</v>
      </c>
    </row>
    <row r="114" spans="1:13" ht="19.5" customHeight="1">
      <c r="A114" s="87" t="s">
        <v>90</v>
      </c>
      <c r="B114" s="87"/>
      <c r="C114" s="87"/>
      <c r="D114" s="87"/>
      <c r="E114" s="87"/>
      <c r="F114" s="87"/>
      <c r="G114" s="87"/>
      <c r="H114" s="23" t="s">
        <v>80</v>
      </c>
      <c r="I114" s="23" t="s">
        <v>91</v>
      </c>
      <c r="J114" s="102" t="s">
        <v>92</v>
      </c>
      <c r="K114" s="102"/>
      <c r="L114" s="102"/>
      <c r="M114" s="102"/>
    </row>
    <row r="115" spans="1:13" ht="27.75" customHeight="1">
      <c r="A115" s="235" t="s">
        <v>93</v>
      </c>
      <c r="B115" s="236"/>
      <c r="C115" s="236"/>
      <c r="D115" s="236"/>
      <c r="E115" s="236"/>
      <c r="F115" s="236"/>
      <c r="G115" s="237"/>
      <c r="H115" s="33" t="s">
        <v>301</v>
      </c>
      <c r="I115" s="33">
        <v>0</v>
      </c>
      <c r="J115" s="80" t="s">
        <v>346</v>
      </c>
      <c r="K115" s="81"/>
      <c r="L115" s="81"/>
      <c r="M115" s="82"/>
    </row>
    <row r="116" spans="1:13" ht="27.75" customHeight="1">
      <c r="A116" s="235" t="s">
        <v>94</v>
      </c>
      <c r="B116" s="236"/>
      <c r="C116" s="236"/>
      <c r="D116" s="236" t="s">
        <v>95</v>
      </c>
      <c r="E116" s="236"/>
      <c r="F116" s="236"/>
      <c r="G116" s="237"/>
      <c r="H116" s="33" t="s">
        <v>301</v>
      </c>
      <c r="I116" s="33">
        <v>0</v>
      </c>
      <c r="J116" s="80" t="s">
        <v>346</v>
      </c>
      <c r="K116" s="81"/>
      <c r="L116" s="81"/>
      <c r="M116" s="82"/>
    </row>
    <row r="117" spans="1:13" ht="27.75" customHeight="1">
      <c r="A117" s="235" t="s">
        <v>96</v>
      </c>
      <c r="B117" s="236"/>
      <c r="C117" s="236"/>
      <c r="D117" s="236" t="s">
        <v>95</v>
      </c>
      <c r="E117" s="236"/>
      <c r="F117" s="236"/>
      <c r="G117" s="237"/>
      <c r="H117" s="33" t="s">
        <v>301</v>
      </c>
      <c r="I117" s="33">
        <v>0</v>
      </c>
      <c r="J117" s="80" t="s">
        <v>346</v>
      </c>
      <c r="K117" s="81"/>
      <c r="L117" s="81"/>
      <c r="M117" s="82"/>
    </row>
    <row r="118" spans="1:13" ht="27.75" customHeight="1">
      <c r="A118" s="235" t="s">
        <v>97</v>
      </c>
      <c r="B118" s="236"/>
      <c r="C118" s="236"/>
      <c r="D118" s="236" t="s">
        <v>95</v>
      </c>
      <c r="E118" s="236"/>
      <c r="F118" s="236"/>
      <c r="G118" s="237"/>
      <c r="H118" s="33" t="s">
        <v>301</v>
      </c>
      <c r="I118" s="33">
        <v>0</v>
      </c>
      <c r="J118" s="80" t="s">
        <v>346</v>
      </c>
      <c r="K118" s="81"/>
      <c r="L118" s="81"/>
      <c r="M118" s="82"/>
    </row>
    <row r="119" spans="1:13" ht="27.75" customHeight="1">
      <c r="A119" s="235" t="s">
        <v>98</v>
      </c>
      <c r="B119" s="236"/>
      <c r="C119" s="236"/>
      <c r="D119" s="236" t="s">
        <v>95</v>
      </c>
      <c r="E119" s="236"/>
      <c r="F119" s="236"/>
      <c r="G119" s="237"/>
      <c r="H119" s="33" t="s">
        <v>301</v>
      </c>
      <c r="I119" s="33">
        <v>0</v>
      </c>
      <c r="J119" s="80" t="s">
        <v>346</v>
      </c>
      <c r="K119" s="81"/>
      <c r="L119" s="81"/>
      <c r="M119" s="82"/>
    </row>
    <row r="120" spans="1:13" ht="27.75" customHeight="1">
      <c r="A120" s="235" t="s">
        <v>99</v>
      </c>
      <c r="B120" s="236"/>
      <c r="C120" s="236"/>
      <c r="D120" s="236" t="s">
        <v>95</v>
      </c>
      <c r="E120" s="236"/>
      <c r="F120" s="236"/>
      <c r="G120" s="237"/>
      <c r="H120" s="33" t="s">
        <v>301</v>
      </c>
      <c r="I120" s="33">
        <v>0</v>
      </c>
      <c r="J120" s="80" t="s">
        <v>346</v>
      </c>
      <c r="K120" s="81"/>
      <c r="L120" s="81"/>
      <c r="M120" s="82"/>
    </row>
    <row r="122" ht="15">
      <c r="A122" s="8" t="s">
        <v>100</v>
      </c>
    </row>
    <row r="123" spans="1:13" s="2" customFormat="1" ht="78" customHeight="1">
      <c r="A123" s="18" t="s">
        <v>101</v>
      </c>
      <c r="B123" s="18" t="s">
        <v>102</v>
      </c>
      <c r="C123" s="137" t="s">
        <v>90</v>
      </c>
      <c r="D123" s="137"/>
      <c r="E123" s="137"/>
      <c r="F123" s="238" t="s">
        <v>103</v>
      </c>
      <c r="G123" s="239"/>
      <c r="H123" s="240" t="s">
        <v>104</v>
      </c>
      <c r="I123" s="240"/>
      <c r="J123" s="137" t="s">
        <v>105</v>
      </c>
      <c r="K123" s="137"/>
      <c r="L123" s="137" t="s">
        <v>106</v>
      </c>
      <c r="M123" s="137"/>
    </row>
    <row r="124" spans="1:13" ht="29.1" customHeight="1">
      <c r="A124" s="250" t="s">
        <v>107</v>
      </c>
      <c r="B124" s="253"/>
      <c r="C124" s="33" t="s">
        <v>108</v>
      </c>
      <c r="D124" s="241"/>
      <c r="E124" s="242"/>
      <c r="F124" s="142"/>
      <c r="G124" s="144"/>
      <c r="H124" s="243"/>
      <c r="I124" s="243"/>
      <c r="J124" s="244" t="s">
        <v>109</v>
      </c>
      <c r="K124" s="245"/>
      <c r="L124" s="101"/>
      <c r="M124" s="101"/>
    </row>
    <row r="125" spans="1:13" ht="29.1" customHeight="1">
      <c r="A125" s="251"/>
      <c r="B125" s="253"/>
      <c r="C125" s="33" t="s">
        <v>110</v>
      </c>
      <c r="D125" s="142"/>
      <c r="E125" s="144"/>
      <c r="F125" s="142"/>
      <c r="G125" s="144"/>
      <c r="H125" s="243"/>
      <c r="I125" s="243"/>
      <c r="J125" s="246"/>
      <c r="K125" s="247"/>
      <c r="L125" s="101"/>
      <c r="M125" s="101"/>
    </row>
    <row r="126" spans="1:13" ht="30" customHeight="1">
      <c r="A126" s="252"/>
      <c r="B126" s="253"/>
      <c r="C126" s="33" t="s">
        <v>111</v>
      </c>
      <c r="D126" s="142"/>
      <c r="E126" s="144"/>
      <c r="F126" s="142"/>
      <c r="G126" s="144"/>
      <c r="H126" s="243"/>
      <c r="I126" s="243"/>
      <c r="J126" s="248"/>
      <c r="K126" s="249"/>
      <c r="L126" s="101"/>
      <c r="M126" s="101"/>
    </row>
    <row r="128" ht="15">
      <c r="A128" s="8" t="s">
        <v>112</v>
      </c>
    </row>
    <row r="129" spans="1:13" ht="15">
      <c r="A129" s="87" t="s">
        <v>113</v>
      </c>
      <c r="B129" s="87"/>
      <c r="C129" s="87"/>
      <c r="D129" s="87"/>
      <c r="E129" s="87"/>
      <c r="F129" s="87"/>
      <c r="G129" s="87"/>
      <c r="H129" s="23" t="s">
        <v>80</v>
      </c>
      <c r="I129" s="23" t="s">
        <v>114</v>
      </c>
      <c r="J129" s="226" t="s">
        <v>92</v>
      </c>
      <c r="K129" s="226"/>
      <c r="L129" s="226"/>
      <c r="M129" s="226"/>
    </row>
    <row r="130" spans="1:13" ht="23.25" customHeight="1">
      <c r="A130" s="235" t="s">
        <v>115</v>
      </c>
      <c r="B130" s="236"/>
      <c r="C130" s="236"/>
      <c r="D130" s="236"/>
      <c r="E130" s="236"/>
      <c r="F130" s="236"/>
      <c r="G130" s="237"/>
      <c r="H130" s="33" t="s">
        <v>301</v>
      </c>
      <c r="I130" s="33">
        <v>0</v>
      </c>
      <c r="J130" s="80" t="s">
        <v>346</v>
      </c>
      <c r="K130" s="81"/>
      <c r="L130" s="81"/>
      <c r="M130" s="82"/>
    </row>
    <row r="131" spans="1:13" ht="23.25" customHeight="1">
      <c r="A131" s="235" t="s">
        <v>116</v>
      </c>
      <c r="B131" s="236"/>
      <c r="C131" s="236"/>
      <c r="D131" s="236"/>
      <c r="E131" s="236"/>
      <c r="F131" s="236"/>
      <c r="G131" s="237"/>
      <c r="H131" s="33" t="s">
        <v>301</v>
      </c>
      <c r="I131" s="33">
        <v>0</v>
      </c>
      <c r="J131" s="80" t="s">
        <v>346</v>
      </c>
      <c r="K131" s="81"/>
      <c r="L131" s="81"/>
      <c r="M131" s="82"/>
    </row>
    <row r="132" spans="1:13" ht="23.25" customHeight="1">
      <c r="A132" s="235" t="s">
        <v>117</v>
      </c>
      <c r="B132" s="236"/>
      <c r="C132" s="236"/>
      <c r="D132" s="236"/>
      <c r="E132" s="236"/>
      <c r="F132" s="236"/>
      <c r="G132" s="237"/>
      <c r="H132" s="33" t="s">
        <v>301</v>
      </c>
      <c r="I132" s="33">
        <v>0</v>
      </c>
      <c r="J132" s="80" t="s">
        <v>346</v>
      </c>
      <c r="K132" s="81"/>
      <c r="L132" s="81"/>
      <c r="M132" s="82"/>
    </row>
    <row r="133" spans="1:13" ht="23.25" customHeight="1">
      <c r="A133" s="235" t="s">
        <v>118</v>
      </c>
      <c r="B133" s="236"/>
      <c r="C133" s="236"/>
      <c r="D133" s="236"/>
      <c r="E133" s="236"/>
      <c r="F133" s="236"/>
      <c r="G133" s="237"/>
      <c r="H133" s="33" t="s">
        <v>301</v>
      </c>
      <c r="I133" s="33">
        <v>0</v>
      </c>
      <c r="J133" s="80" t="s">
        <v>346</v>
      </c>
      <c r="K133" s="81"/>
      <c r="L133" s="81"/>
      <c r="M133" s="82"/>
    </row>
    <row r="134" spans="1:13" s="72" customFormat="1" ht="23.25" customHeight="1">
      <c r="A134" s="254" t="s">
        <v>99</v>
      </c>
      <c r="B134" s="255"/>
      <c r="C134" s="255"/>
      <c r="D134" s="255"/>
      <c r="E134" s="255"/>
      <c r="F134" s="255"/>
      <c r="G134" s="256"/>
      <c r="H134" s="33" t="s">
        <v>302</v>
      </c>
      <c r="I134" s="33">
        <v>88</v>
      </c>
      <c r="J134" s="123" t="s">
        <v>305</v>
      </c>
      <c r="K134" s="123"/>
      <c r="L134" s="123"/>
      <c r="M134" s="123"/>
    </row>
    <row r="135" spans="1:10" ht="15">
      <c r="A135" s="15"/>
      <c r="B135" s="15"/>
      <c r="C135" s="15"/>
      <c r="D135" s="15"/>
      <c r="E135" s="15"/>
      <c r="F135" s="15"/>
      <c r="G135" s="15"/>
      <c r="H135" s="15"/>
      <c r="J135" s="24"/>
    </row>
    <row r="136" ht="15">
      <c r="A136" s="8" t="s">
        <v>119</v>
      </c>
    </row>
    <row r="137" spans="1:13" ht="42" customHeight="1">
      <c r="A137" s="137" t="s">
        <v>120</v>
      </c>
      <c r="B137" s="137"/>
      <c r="C137" s="137"/>
      <c r="D137" s="18" t="s">
        <v>80</v>
      </c>
      <c r="E137" s="137" t="s">
        <v>121</v>
      </c>
      <c r="F137" s="137"/>
      <c r="G137" s="137"/>
      <c r="H137" s="137"/>
      <c r="I137" s="226" t="s">
        <v>92</v>
      </c>
      <c r="J137" s="226"/>
      <c r="K137" s="226"/>
      <c r="L137" s="137" t="s">
        <v>122</v>
      </c>
      <c r="M137" s="137"/>
    </row>
    <row r="138" spans="1:13" ht="130.5" customHeight="1">
      <c r="A138" s="257" t="s">
        <v>123</v>
      </c>
      <c r="B138" s="257"/>
      <c r="C138" s="257"/>
      <c r="D138" s="41" t="s">
        <v>302</v>
      </c>
      <c r="E138" s="257" t="s">
        <v>411</v>
      </c>
      <c r="F138" s="257"/>
      <c r="G138" s="257"/>
      <c r="H138" s="257"/>
      <c r="I138" s="114" t="s">
        <v>455</v>
      </c>
      <c r="J138" s="114"/>
      <c r="K138" s="114"/>
      <c r="L138" s="258" t="s">
        <v>451</v>
      </c>
      <c r="M138" s="258"/>
    </row>
    <row r="139" spans="1:13" ht="130.5" customHeight="1">
      <c r="A139" s="257" t="s">
        <v>124</v>
      </c>
      <c r="B139" s="257"/>
      <c r="C139" s="257"/>
      <c r="D139" s="41" t="s">
        <v>302</v>
      </c>
      <c r="E139" s="257" t="s">
        <v>412</v>
      </c>
      <c r="F139" s="257"/>
      <c r="G139" s="257"/>
      <c r="H139" s="257"/>
      <c r="I139" s="123" t="s">
        <v>456</v>
      </c>
      <c r="J139" s="123"/>
      <c r="K139" s="123"/>
      <c r="L139" s="258" t="s">
        <v>414</v>
      </c>
      <c r="M139" s="258"/>
    </row>
    <row r="140" spans="1:13" ht="130.5" customHeight="1">
      <c r="A140" s="257" t="s">
        <v>125</v>
      </c>
      <c r="B140" s="257"/>
      <c r="C140" s="257"/>
      <c r="D140" s="41" t="s">
        <v>302</v>
      </c>
      <c r="E140" s="257" t="s">
        <v>306</v>
      </c>
      <c r="F140" s="257"/>
      <c r="G140" s="257"/>
      <c r="H140" s="257"/>
      <c r="I140" s="114" t="s">
        <v>457</v>
      </c>
      <c r="J140" s="114"/>
      <c r="K140" s="114"/>
      <c r="L140" s="258" t="s">
        <v>413</v>
      </c>
      <c r="M140" s="258"/>
    </row>
    <row r="141" ht="15">
      <c r="A141" s="8"/>
    </row>
    <row r="142" spans="1:13" ht="21.95" customHeight="1">
      <c r="A142" s="259" t="s">
        <v>120</v>
      </c>
      <c r="B142" s="259"/>
      <c r="C142" s="259"/>
      <c r="D142" s="25" t="s">
        <v>80</v>
      </c>
      <c r="E142" s="259" t="s">
        <v>121</v>
      </c>
      <c r="F142" s="259"/>
      <c r="G142" s="259"/>
      <c r="H142" s="259"/>
      <c r="I142" s="259" t="s">
        <v>92</v>
      </c>
      <c r="J142" s="259"/>
      <c r="K142" s="259"/>
      <c r="L142" s="260" t="s">
        <v>122</v>
      </c>
      <c r="M142" s="260"/>
    </row>
    <row r="143" spans="1:13" ht="105.75" customHeight="1">
      <c r="A143" s="257" t="s">
        <v>126</v>
      </c>
      <c r="B143" s="257"/>
      <c r="C143" s="257"/>
      <c r="D143" s="41" t="s">
        <v>302</v>
      </c>
      <c r="E143" s="258" t="s">
        <v>415</v>
      </c>
      <c r="F143" s="258"/>
      <c r="G143" s="258"/>
      <c r="H143" s="258"/>
      <c r="I143" s="114" t="s">
        <v>458</v>
      </c>
      <c r="J143" s="114"/>
      <c r="K143" s="114"/>
      <c r="L143" s="101"/>
      <c r="M143" s="101"/>
    </row>
    <row r="144" spans="1:13" ht="105.75" customHeight="1">
      <c r="A144" s="257" t="s">
        <v>127</v>
      </c>
      <c r="B144" s="257"/>
      <c r="C144" s="257"/>
      <c r="D144" s="67" t="s">
        <v>302</v>
      </c>
      <c r="E144" s="258" t="s">
        <v>460</v>
      </c>
      <c r="F144" s="258"/>
      <c r="G144" s="258"/>
      <c r="H144" s="258"/>
      <c r="I144" s="114" t="s">
        <v>459</v>
      </c>
      <c r="J144" s="114"/>
      <c r="K144" s="114"/>
      <c r="L144" s="258" t="s">
        <v>467</v>
      </c>
      <c r="M144" s="258"/>
    </row>
    <row r="145" spans="1:13" ht="105.75" customHeight="1">
      <c r="A145" s="257" t="s">
        <v>128</v>
      </c>
      <c r="B145" s="257"/>
      <c r="C145" s="257"/>
      <c r="D145" s="67" t="s">
        <v>302</v>
      </c>
      <c r="E145" s="258" t="s">
        <v>454</v>
      </c>
      <c r="F145" s="258"/>
      <c r="G145" s="258"/>
      <c r="H145" s="258"/>
      <c r="I145" s="114" t="s">
        <v>461</v>
      </c>
      <c r="J145" s="114"/>
      <c r="K145" s="114"/>
      <c r="L145" s="258" t="s">
        <v>468</v>
      </c>
      <c r="M145" s="258"/>
    </row>
    <row r="146" spans="1:13" ht="105.75" customHeight="1">
      <c r="A146" s="257" t="s">
        <v>478</v>
      </c>
      <c r="B146" s="257"/>
      <c r="C146" s="257"/>
      <c r="D146" s="67" t="s">
        <v>302</v>
      </c>
      <c r="E146" s="258" t="s">
        <v>466</v>
      </c>
      <c r="F146" s="258"/>
      <c r="G146" s="258"/>
      <c r="H146" s="258"/>
      <c r="I146" s="114" t="s">
        <v>462</v>
      </c>
      <c r="J146" s="114"/>
      <c r="K146" s="114"/>
      <c r="L146" s="258" t="s">
        <v>463</v>
      </c>
      <c r="M146" s="258"/>
    </row>
    <row r="147" spans="1:13" ht="105.75" customHeight="1">
      <c r="A147" s="257" t="s">
        <v>129</v>
      </c>
      <c r="B147" s="257"/>
      <c r="C147" s="257"/>
      <c r="D147" s="67" t="s">
        <v>302</v>
      </c>
      <c r="E147" s="258" t="s">
        <v>464</v>
      </c>
      <c r="F147" s="258"/>
      <c r="G147" s="258"/>
      <c r="H147" s="258"/>
      <c r="I147" s="114" t="s">
        <v>465</v>
      </c>
      <c r="J147" s="114"/>
      <c r="K147" s="114"/>
      <c r="L147" s="258" t="s">
        <v>479</v>
      </c>
      <c r="M147" s="258"/>
    </row>
    <row r="148" spans="1:13" ht="15.75" customHeight="1">
      <c r="A148" s="76"/>
      <c r="B148" s="76"/>
      <c r="C148" s="76"/>
      <c r="D148" s="76"/>
      <c r="E148" s="76"/>
      <c r="F148" s="76"/>
      <c r="G148" s="76"/>
      <c r="H148" s="76"/>
      <c r="I148" s="76"/>
      <c r="J148" s="76"/>
      <c r="K148" s="76"/>
      <c r="L148" s="76"/>
      <c r="M148" s="76"/>
    </row>
    <row r="149" ht="15.75" customHeight="1">
      <c r="A149" s="8" t="s">
        <v>130</v>
      </c>
    </row>
    <row r="150" spans="1:13" ht="43.5" customHeight="1">
      <c r="A150" s="261" t="s">
        <v>120</v>
      </c>
      <c r="B150" s="261"/>
      <c r="C150" s="261"/>
      <c r="D150" s="73" t="s">
        <v>80</v>
      </c>
      <c r="E150" s="261" t="s">
        <v>121</v>
      </c>
      <c r="F150" s="261"/>
      <c r="G150" s="261"/>
      <c r="H150" s="261"/>
      <c r="I150" s="261" t="s">
        <v>92</v>
      </c>
      <c r="J150" s="261"/>
      <c r="K150" s="261"/>
      <c r="L150" s="261" t="s">
        <v>122</v>
      </c>
      <c r="M150" s="261"/>
    </row>
    <row r="151" spans="1:13" ht="113.25" customHeight="1">
      <c r="A151" s="257" t="s">
        <v>131</v>
      </c>
      <c r="B151" s="257"/>
      <c r="C151" s="257"/>
      <c r="D151" s="68" t="s">
        <v>302</v>
      </c>
      <c r="E151" s="258" t="s">
        <v>481</v>
      </c>
      <c r="F151" s="258"/>
      <c r="G151" s="258"/>
      <c r="H151" s="258"/>
      <c r="I151" s="114" t="s">
        <v>469</v>
      </c>
      <c r="J151" s="114"/>
      <c r="K151" s="114"/>
      <c r="L151" s="262"/>
      <c r="M151" s="262"/>
    </row>
    <row r="152" spans="1:13" ht="113.25" customHeight="1">
      <c r="A152" s="257" t="s">
        <v>132</v>
      </c>
      <c r="B152" s="257"/>
      <c r="C152" s="257"/>
      <c r="D152" s="68" t="s">
        <v>302</v>
      </c>
      <c r="E152" s="258" t="s">
        <v>480</v>
      </c>
      <c r="F152" s="258"/>
      <c r="G152" s="258"/>
      <c r="H152" s="258"/>
      <c r="I152" s="114" t="s">
        <v>470</v>
      </c>
      <c r="J152" s="114"/>
      <c r="K152" s="114"/>
      <c r="L152" s="258" t="s">
        <v>482</v>
      </c>
      <c r="M152" s="258"/>
    </row>
    <row r="153" spans="1:13" ht="113.25" customHeight="1">
      <c r="A153" s="257" t="s">
        <v>133</v>
      </c>
      <c r="B153" s="257"/>
      <c r="C153" s="257"/>
      <c r="D153" s="68" t="s">
        <v>302</v>
      </c>
      <c r="E153" s="258" t="s">
        <v>494</v>
      </c>
      <c r="F153" s="258"/>
      <c r="G153" s="258"/>
      <c r="H153" s="258"/>
      <c r="I153" s="114" t="s">
        <v>471</v>
      </c>
      <c r="J153" s="114"/>
      <c r="K153" s="114"/>
      <c r="L153" s="258" t="s">
        <v>495</v>
      </c>
      <c r="M153" s="258"/>
    </row>
    <row r="154" spans="1:13" ht="113.25" customHeight="1">
      <c r="A154" s="257" t="s">
        <v>134</v>
      </c>
      <c r="B154" s="257"/>
      <c r="C154" s="257"/>
      <c r="D154" s="68" t="s">
        <v>302</v>
      </c>
      <c r="E154" s="258" t="s">
        <v>496</v>
      </c>
      <c r="F154" s="258"/>
      <c r="G154" s="258"/>
      <c r="H154" s="258"/>
      <c r="I154" s="114" t="s">
        <v>472</v>
      </c>
      <c r="J154" s="114"/>
      <c r="K154" s="114"/>
      <c r="L154" s="258" t="s">
        <v>495</v>
      </c>
      <c r="M154" s="258"/>
    </row>
    <row r="155" spans="1:13" ht="113.25" customHeight="1">
      <c r="A155" s="257" t="s">
        <v>135</v>
      </c>
      <c r="B155" s="257"/>
      <c r="C155" s="257"/>
      <c r="D155" s="68" t="s">
        <v>302</v>
      </c>
      <c r="E155" s="258" t="s">
        <v>497</v>
      </c>
      <c r="F155" s="258"/>
      <c r="G155" s="258"/>
      <c r="H155" s="258"/>
      <c r="I155" s="114" t="s">
        <v>473</v>
      </c>
      <c r="J155" s="114"/>
      <c r="K155" s="114"/>
      <c r="L155" s="258" t="s">
        <v>495</v>
      </c>
      <c r="M155" s="258"/>
    </row>
    <row r="156" spans="1:13" ht="113.25" customHeight="1">
      <c r="A156" s="257" t="s">
        <v>136</v>
      </c>
      <c r="B156" s="257"/>
      <c r="C156" s="257"/>
      <c r="D156" s="68" t="s">
        <v>302</v>
      </c>
      <c r="E156" s="258" t="s">
        <v>498</v>
      </c>
      <c r="F156" s="258"/>
      <c r="G156" s="258"/>
      <c r="H156" s="258"/>
      <c r="I156" s="114" t="s">
        <v>474</v>
      </c>
      <c r="J156" s="114"/>
      <c r="K156" s="114"/>
      <c r="L156" s="258" t="s">
        <v>495</v>
      </c>
      <c r="M156" s="258"/>
    </row>
    <row r="157" spans="1:13" ht="113.25" customHeight="1">
      <c r="A157" s="257" t="s">
        <v>137</v>
      </c>
      <c r="B157" s="257"/>
      <c r="C157" s="257"/>
      <c r="D157" s="68" t="s">
        <v>302</v>
      </c>
      <c r="E157" s="258" t="s">
        <v>505</v>
      </c>
      <c r="F157" s="258"/>
      <c r="G157" s="258"/>
      <c r="H157" s="258"/>
      <c r="I157" s="263" t="s">
        <v>475</v>
      </c>
      <c r="J157" s="263"/>
      <c r="K157" s="263"/>
      <c r="L157" s="258" t="s">
        <v>499</v>
      </c>
      <c r="M157" s="258"/>
    </row>
    <row r="158" spans="1:13" ht="113.25" customHeight="1">
      <c r="A158" s="257" t="s">
        <v>138</v>
      </c>
      <c r="B158" s="257"/>
      <c r="C158" s="257"/>
      <c r="D158" s="68" t="s">
        <v>302</v>
      </c>
      <c r="E158" s="258" t="s">
        <v>500</v>
      </c>
      <c r="F158" s="258"/>
      <c r="G158" s="258"/>
      <c r="H158" s="258"/>
      <c r="I158" s="263" t="s">
        <v>476</v>
      </c>
      <c r="J158" s="263"/>
      <c r="K158" s="263"/>
      <c r="L158" s="258" t="s">
        <v>499</v>
      </c>
      <c r="M158" s="258"/>
    </row>
    <row r="159" spans="1:13" ht="113.25" customHeight="1">
      <c r="A159" s="257" t="s">
        <v>139</v>
      </c>
      <c r="B159" s="257"/>
      <c r="C159" s="257"/>
      <c r="D159" s="68" t="s">
        <v>302</v>
      </c>
      <c r="E159" s="258" t="s">
        <v>506</v>
      </c>
      <c r="F159" s="258"/>
      <c r="G159" s="258"/>
      <c r="H159" s="258"/>
      <c r="I159" s="263" t="s">
        <v>477</v>
      </c>
      <c r="J159" s="263"/>
      <c r="K159" s="263"/>
      <c r="L159" s="258" t="s">
        <v>499</v>
      </c>
      <c r="M159" s="258"/>
    </row>
    <row r="160" ht="15.75" customHeight="1">
      <c r="A160" s="8"/>
    </row>
    <row r="161" ht="15.75" customHeight="1">
      <c r="A161" s="8" t="s">
        <v>140</v>
      </c>
    </row>
    <row r="162" spans="1:13" ht="35.1" customHeight="1">
      <c r="A162" s="259" t="s">
        <v>120</v>
      </c>
      <c r="B162" s="259"/>
      <c r="C162" s="259"/>
      <c r="D162" s="25" t="s">
        <v>80</v>
      </c>
      <c r="E162" s="259" t="s">
        <v>121</v>
      </c>
      <c r="F162" s="259"/>
      <c r="G162" s="259"/>
      <c r="H162" s="259"/>
      <c r="I162" s="259" t="s">
        <v>92</v>
      </c>
      <c r="J162" s="259"/>
      <c r="K162" s="259"/>
      <c r="L162" s="259" t="s">
        <v>122</v>
      </c>
      <c r="M162" s="259"/>
    </row>
    <row r="163" spans="1:13" ht="53.25" customHeight="1">
      <c r="A163" s="264" t="s">
        <v>141</v>
      </c>
      <c r="B163" s="265"/>
      <c r="C163" s="266"/>
      <c r="D163" s="75" t="s">
        <v>302</v>
      </c>
      <c r="E163" s="258" t="s">
        <v>510</v>
      </c>
      <c r="F163" s="258"/>
      <c r="G163" s="258"/>
      <c r="H163" s="258"/>
      <c r="I163" s="263" t="s">
        <v>512</v>
      </c>
      <c r="J163" s="263"/>
      <c r="K163" s="263"/>
      <c r="L163" s="258" t="s">
        <v>514</v>
      </c>
      <c r="M163" s="258"/>
    </row>
    <row r="164" spans="1:13" ht="73.5" customHeight="1">
      <c r="A164" s="270" t="s">
        <v>493</v>
      </c>
      <c r="B164" s="270"/>
      <c r="C164" s="270"/>
      <c r="D164" s="75" t="s">
        <v>302</v>
      </c>
      <c r="E164" s="258" t="s">
        <v>511</v>
      </c>
      <c r="F164" s="258"/>
      <c r="G164" s="258"/>
      <c r="H164" s="258"/>
      <c r="I164" s="263" t="s">
        <v>513</v>
      </c>
      <c r="J164" s="263"/>
      <c r="K164" s="263"/>
      <c r="L164" s="258" t="s">
        <v>515</v>
      </c>
      <c r="M164" s="258"/>
    </row>
    <row r="165" ht="15">
      <c r="A165" s="26"/>
    </row>
    <row r="166" ht="15">
      <c r="A166" s="8" t="s">
        <v>142</v>
      </c>
    </row>
    <row r="167" spans="1:13" ht="28.5" customHeight="1">
      <c r="A167" s="240" t="s">
        <v>143</v>
      </c>
      <c r="B167" s="240"/>
      <c r="C167" s="240"/>
      <c r="D167" s="240"/>
      <c r="E167" s="23" t="s">
        <v>144</v>
      </c>
      <c r="F167" s="84" t="s">
        <v>145</v>
      </c>
      <c r="G167" s="85"/>
      <c r="H167" s="86"/>
      <c r="I167" s="84" t="s">
        <v>146</v>
      </c>
      <c r="J167" s="85"/>
      <c r="K167" s="85"/>
      <c r="L167" s="85"/>
      <c r="M167" s="86"/>
    </row>
    <row r="168" spans="1:13" ht="15">
      <c r="A168" s="130" t="s">
        <v>501</v>
      </c>
      <c r="B168" s="131"/>
      <c r="C168" s="131"/>
      <c r="D168" s="132"/>
      <c r="E168" s="268">
        <v>103</v>
      </c>
      <c r="F168" s="23" t="s">
        <v>147</v>
      </c>
      <c r="G168" s="23" t="s">
        <v>148</v>
      </c>
      <c r="H168" s="23" t="s">
        <v>149</v>
      </c>
      <c r="I168" s="23" t="s">
        <v>150</v>
      </c>
      <c r="J168" s="23" t="s">
        <v>151</v>
      </c>
      <c r="K168" s="23" t="s">
        <v>152</v>
      </c>
      <c r="L168" s="23" t="s">
        <v>153</v>
      </c>
      <c r="M168" s="23" t="s">
        <v>154</v>
      </c>
    </row>
    <row r="169" spans="1:13" ht="15">
      <c r="A169" s="133"/>
      <c r="B169" s="134"/>
      <c r="C169" s="134"/>
      <c r="D169" s="135"/>
      <c r="E169" s="269"/>
      <c r="F169" s="74">
        <v>55</v>
      </c>
      <c r="G169" s="74">
        <v>48</v>
      </c>
      <c r="H169" s="74">
        <v>0</v>
      </c>
      <c r="I169" s="28"/>
      <c r="J169" s="74">
        <v>100</v>
      </c>
      <c r="K169" s="28"/>
      <c r="L169" s="74">
        <v>2</v>
      </c>
      <c r="M169" s="74">
        <v>1</v>
      </c>
    </row>
    <row r="170" spans="1:13" ht="15">
      <c r="A170" s="21"/>
      <c r="B170" s="21"/>
      <c r="C170" s="21"/>
      <c r="D170" s="21"/>
      <c r="E170" s="21"/>
      <c r="F170" s="29"/>
      <c r="G170" s="29"/>
      <c r="H170" s="29"/>
      <c r="I170" s="29"/>
      <c r="J170" s="29"/>
      <c r="K170" s="29"/>
      <c r="L170" s="29"/>
      <c r="M170" s="29"/>
    </row>
    <row r="171" ht="15.75" customHeight="1">
      <c r="A171" s="8" t="s">
        <v>155</v>
      </c>
    </row>
    <row r="172" spans="1:13" ht="45" customHeight="1">
      <c r="A172" s="138" t="s">
        <v>156</v>
      </c>
      <c r="B172" s="138"/>
      <c r="C172" s="138"/>
      <c r="D172" s="138"/>
      <c r="E172" s="138"/>
      <c r="F172" s="138"/>
      <c r="G172" s="138" t="s">
        <v>157</v>
      </c>
      <c r="H172" s="138"/>
      <c r="I172" s="138"/>
      <c r="J172" s="267" t="s">
        <v>158</v>
      </c>
      <c r="K172" s="267"/>
      <c r="L172" s="267"/>
      <c r="M172" s="267"/>
    </row>
    <row r="173" spans="1:13" ht="15">
      <c r="A173" s="271" t="s">
        <v>502</v>
      </c>
      <c r="B173" s="271"/>
      <c r="C173" s="271"/>
      <c r="D173" s="271"/>
      <c r="E173" s="271"/>
      <c r="F173" s="271"/>
      <c r="G173" s="271" t="s">
        <v>302</v>
      </c>
      <c r="H173" s="271"/>
      <c r="I173" s="271"/>
      <c r="J173" s="278" t="s">
        <v>507</v>
      </c>
      <c r="K173" s="278"/>
      <c r="L173" s="278"/>
      <c r="M173" s="278"/>
    </row>
    <row r="174" spans="1:13" ht="15">
      <c r="A174" s="271" t="s">
        <v>503</v>
      </c>
      <c r="B174" s="271"/>
      <c r="C174" s="271"/>
      <c r="D174" s="271"/>
      <c r="E174" s="271"/>
      <c r="F174" s="271"/>
      <c r="G174" s="271" t="s">
        <v>302</v>
      </c>
      <c r="H174" s="271"/>
      <c r="I174" s="271"/>
      <c r="J174" s="278" t="s">
        <v>508</v>
      </c>
      <c r="K174" s="278"/>
      <c r="L174" s="278"/>
      <c r="M174" s="278"/>
    </row>
    <row r="175" spans="1:13" ht="15">
      <c r="A175" s="271" t="s">
        <v>504</v>
      </c>
      <c r="B175" s="271"/>
      <c r="C175" s="271"/>
      <c r="D175" s="271"/>
      <c r="E175" s="271"/>
      <c r="F175" s="271"/>
      <c r="G175" s="271" t="s">
        <v>302</v>
      </c>
      <c r="H175" s="271"/>
      <c r="I175" s="271"/>
      <c r="J175" s="278" t="s">
        <v>509</v>
      </c>
      <c r="K175" s="278"/>
      <c r="L175" s="278"/>
      <c r="M175" s="278"/>
    </row>
    <row r="176" spans="1:13" ht="15">
      <c r="A176" s="21"/>
      <c r="B176" s="21"/>
      <c r="C176" s="21"/>
      <c r="D176" s="21"/>
      <c r="E176" s="21"/>
      <c r="F176" s="29"/>
      <c r="G176" s="29"/>
      <c r="H176" s="29"/>
      <c r="I176" s="29"/>
      <c r="J176" s="29"/>
      <c r="K176" s="29"/>
      <c r="L176" s="29"/>
      <c r="M176" s="29"/>
    </row>
    <row r="177" spans="1:13" ht="15">
      <c r="A177" s="21"/>
      <c r="B177" s="21"/>
      <c r="C177" s="21"/>
      <c r="D177" s="21"/>
      <c r="E177" s="21"/>
      <c r="F177" s="29"/>
      <c r="G177" s="29"/>
      <c r="H177" s="29"/>
      <c r="I177" s="29"/>
      <c r="J177" s="29"/>
      <c r="K177" s="29"/>
      <c r="L177" s="29"/>
      <c r="M177" s="29"/>
    </row>
    <row r="178" spans="1:13" ht="15">
      <c r="A178" s="8" t="s">
        <v>159</v>
      </c>
      <c r="B178" s="21"/>
      <c r="C178" s="21"/>
      <c r="D178" s="21"/>
      <c r="E178" s="21"/>
      <c r="F178" s="29"/>
      <c r="G178" s="29"/>
      <c r="H178" s="29"/>
      <c r="I178" s="29"/>
      <c r="J178" s="29"/>
      <c r="K178" s="29"/>
      <c r="L178" s="29"/>
      <c r="M178" s="29"/>
    </row>
    <row r="179" spans="1:13" s="3" customFormat="1" ht="58.5" customHeight="1">
      <c r="A179" s="240" t="s">
        <v>160</v>
      </c>
      <c r="B179" s="240"/>
      <c r="C179" s="240"/>
      <c r="D179" s="240"/>
      <c r="E179" s="240"/>
      <c r="F179" s="272" t="s">
        <v>161</v>
      </c>
      <c r="G179" s="274"/>
      <c r="H179" s="274"/>
      <c r="I179" s="273"/>
      <c r="J179" s="272" t="s">
        <v>162</v>
      </c>
      <c r="K179" s="273"/>
      <c r="L179" s="240" t="s">
        <v>163</v>
      </c>
      <c r="M179" s="240"/>
    </row>
    <row r="180" spans="1:13" s="3" customFormat="1" ht="22.5" customHeight="1">
      <c r="A180" s="275" t="s">
        <v>338</v>
      </c>
      <c r="B180" s="276"/>
      <c r="C180" s="276"/>
      <c r="D180" s="276"/>
      <c r="E180" s="276"/>
      <c r="F180" s="276"/>
      <c r="G180" s="276"/>
      <c r="H180" s="276"/>
      <c r="I180" s="276"/>
      <c r="J180" s="276"/>
      <c r="K180" s="276"/>
      <c r="L180" s="276"/>
      <c r="M180" s="277"/>
    </row>
    <row r="181" spans="1:13" s="4" customFormat="1" ht="96.75" customHeight="1">
      <c r="A181" s="112" t="s">
        <v>307</v>
      </c>
      <c r="B181" s="89"/>
      <c r="C181" s="89"/>
      <c r="D181" s="89"/>
      <c r="E181" s="90"/>
      <c r="F181" s="112" t="s">
        <v>313</v>
      </c>
      <c r="G181" s="89"/>
      <c r="H181" s="89"/>
      <c r="I181" s="90"/>
      <c r="J181" s="107">
        <v>1</v>
      </c>
      <c r="K181" s="108"/>
      <c r="L181" s="77" t="s">
        <v>429</v>
      </c>
      <c r="M181" s="79"/>
    </row>
    <row r="182" spans="1:13" s="4" customFormat="1" ht="89.25" customHeight="1">
      <c r="A182" s="111" t="s">
        <v>308</v>
      </c>
      <c r="B182" s="111"/>
      <c r="C182" s="111"/>
      <c r="D182" s="111"/>
      <c r="E182" s="111"/>
      <c r="F182" s="112" t="s">
        <v>314</v>
      </c>
      <c r="G182" s="89"/>
      <c r="H182" s="89"/>
      <c r="I182" s="90"/>
      <c r="J182" s="107">
        <v>1</v>
      </c>
      <c r="K182" s="108"/>
      <c r="L182" s="118" t="s">
        <v>347</v>
      </c>
      <c r="M182" s="119"/>
    </row>
    <row r="183" spans="1:13" s="4" customFormat="1" ht="87.75" customHeight="1">
      <c r="A183" s="111" t="s">
        <v>309</v>
      </c>
      <c r="B183" s="111"/>
      <c r="C183" s="111"/>
      <c r="D183" s="111"/>
      <c r="E183" s="111"/>
      <c r="F183" s="112" t="s">
        <v>315</v>
      </c>
      <c r="G183" s="89"/>
      <c r="H183" s="89"/>
      <c r="I183" s="90"/>
      <c r="J183" s="107">
        <v>1</v>
      </c>
      <c r="K183" s="108"/>
      <c r="L183" s="111" t="s">
        <v>432</v>
      </c>
      <c r="M183" s="111"/>
    </row>
    <row r="184" spans="1:13" s="4" customFormat="1" ht="68.25" customHeight="1">
      <c r="A184" s="111" t="s">
        <v>310</v>
      </c>
      <c r="B184" s="111"/>
      <c r="C184" s="111"/>
      <c r="D184" s="111"/>
      <c r="E184" s="111"/>
      <c r="F184" s="112" t="s">
        <v>331</v>
      </c>
      <c r="G184" s="89"/>
      <c r="H184" s="89"/>
      <c r="I184" s="90"/>
      <c r="J184" s="107">
        <v>1</v>
      </c>
      <c r="K184" s="108"/>
      <c r="L184" s="111" t="s">
        <v>433</v>
      </c>
      <c r="M184" s="111"/>
    </row>
    <row r="185" spans="1:13" s="4" customFormat="1" ht="68.25" customHeight="1">
      <c r="A185" s="111" t="s">
        <v>311</v>
      </c>
      <c r="B185" s="111"/>
      <c r="C185" s="111"/>
      <c r="D185" s="111"/>
      <c r="E185" s="111"/>
      <c r="F185" s="112" t="s">
        <v>312</v>
      </c>
      <c r="G185" s="89"/>
      <c r="H185" s="89"/>
      <c r="I185" s="90"/>
      <c r="J185" s="107">
        <v>1</v>
      </c>
      <c r="K185" s="108"/>
      <c r="L185" s="111" t="s">
        <v>434</v>
      </c>
      <c r="M185" s="111"/>
    </row>
    <row r="186" spans="1:13" s="4" customFormat="1" ht="90" customHeight="1">
      <c r="A186" s="111" t="s">
        <v>318</v>
      </c>
      <c r="B186" s="111"/>
      <c r="C186" s="111"/>
      <c r="D186" s="111"/>
      <c r="E186" s="111"/>
      <c r="F186" s="112" t="s">
        <v>316</v>
      </c>
      <c r="G186" s="89"/>
      <c r="H186" s="89"/>
      <c r="I186" s="90"/>
      <c r="J186" s="109">
        <v>0.2</v>
      </c>
      <c r="K186" s="110"/>
      <c r="L186" s="111" t="s">
        <v>346</v>
      </c>
      <c r="M186" s="111"/>
    </row>
    <row r="187" spans="1:13" s="4" customFormat="1" ht="71.25" customHeight="1">
      <c r="A187" s="108" t="s">
        <v>321</v>
      </c>
      <c r="B187" s="111"/>
      <c r="C187" s="111"/>
      <c r="D187" s="111"/>
      <c r="E187" s="111"/>
      <c r="F187" s="112" t="s">
        <v>322</v>
      </c>
      <c r="G187" s="89"/>
      <c r="H187" s="89"/>
      <c r="I187" s="90"/>
      <c r="J187" s="109">
        <v>0.5</v>
      </c>
      <c r="K187" s="110"/>
      <c r="L187" s="111" t="s">
        <v>346</v>
      </c>
      <c r="M187" s="111"/>
    </row>
    <row r="188" spans="1:13" s="4" customFormat="1" ht="72" customHeight="1">
      <c r="A188" s="111" t="s">
        <v>319</v>
      </c>
      <c r="B188" s="111"/>
      <c r="C188" s="111"/>
      <c r="D188" s="111"/>
      <c r="E188" s="111"/>
      <c r="F188" s="112" t="s">
        <v>317</v>
      </c>
      <c r="G188" s="89"/>
      <c r="H188" s="89"/>
      <c r="I188" s="90"/>
      <c r="J188" s="109">
        <v>1</v>
      </c>
      <c r="K188" s="110"/>
      <c r="L188" s="111" t="s">
        <v>346</v>
      </c>
      <c r="M188" s="111"/>
    </row>
    <row r="189" spans="1:13" s="4" customFormat="1" ht="100.5" customHeight="1">
      <c r="A189" s="111" t="s">
        <v>320</v>
      </c>
      <c r="B189" s="111"/>
      <c r="C189" s="111"/>
      <c r="D189" s="111"/>
      <c r="E189" s="111"/>
      <c r="F189" s="112" t="s">
        <v>431</v>
      </c>
      <c r="G189" s="89"/>
      <c r="H189" s="89"/>
      <c r="I189" s="90"/>
      <c r="J189" s="109">
        <v>0.5</v>
      </c>
      <c r="K189" s="110"/>
      <c r="L189" s="111" t="s">
        <v>346</v>
      </c>
      <c r="M189" s="111"/>
    </row>
    <row r="190" spans="1:13" s="4" customFormat="1" ht="59.25" customHeight="1">
      <c r="A190" s="111" t="s">
        <v>323</v>
      </c>
      <c r="B190" s="111"/>
      <c r="C190" s="111"/>
      <c r="D190" s="111"/>
      <c r="E190" s="111"/>
      <c r="F190" s="112" t="s">
        <v>328</v>
      </c>
      <c r="G190" s="89"/>
      <c r="H190" s="89"/>
      <c r="I190" s="90"/>
      <c r="J190" s="107">
        <v>1</v>
      </c>
      <c r="K190" s="108"/>
      <c r="L190" s="83" t="s">
        <v>419</v>
      </c>
      <c r="M190" s="83"/>
    </row>
    <row r="191" spans="1:13" s="4" customFormat="1" ht="104.25" customHeight="1">
      <c r="A191" s="111" t="s">
        <v>324</v>
      </c>
      <c r="B191" s="111"/>
      <c r="C191" s="111"/>
      <c r="D191" s="111"/>
      <c r="E191" s="111"/>
      <c r="F191" s="112" t="s">
        <v>348</v>
      </c>
      <c r="G191" s="89"/>
      <c r="H191" s="89"/>
      <c r="I191" s="90"/>
      <c r="J191" s="107">
        <v>0.75</v>
      </c>
      <c r="K191" s="108"/>
      <c r="L191" s="113" t="s">
        <v>420</v>
      </c>
      <c r="M191" s="113"/>
    </row>
    <row r="192" spans="1:13" s="4" customFormat="1" ht="75.75" customHeight="1">
      <c r="A192" s="111" t="s">
        <v>325</v>
      </c>
      <c r="B192" s="111"/>
      <c r="C192" s="111"/>
      <c r="D192" s="111"/>
      <c r="E192" s="111"/>
      <c r="F192" s="112" t="s">
        <v>330</v>
      </c>
      <c r="G192" s="89"/>
      <c r="H192" s="89"/>
      <c r="I192" s="90"/>
      <c r="J192" s="107">
        <v>1</v>
      </c>
      <c r="K192" s="108"/>
      <c r="L192" s="83" t="s">
        <v>421</v>
      </c>
      <c r="M192" s="83"/>
    </row>
    <row r="193" spans="1:13" s="4" customFormat="1" ht="74.25" customHeight="1">
      <c r="A193" s="111" t="s">
        <v>326</v>
      </c>
      <c r="B193" s="111"/>
      <c r="C193" s="111"/>
      <c r="D193" s="111"/>
      <c r="E193" s="111"/>
      <c r="F193" s="112" t="s">
        <v>440</v>
      </c>
      <c r="G193" s="89"/>
      <c r="H193" s="89"/>
      <c r="I193" s="90"/>
      <c r="J193" s="107">
        <v>1</v>
      </c>
      <c r="K193" s="108"/>
      <c r="L193" s="111" t="s">
        <v>346</v>
      </c>
      <c r="M193" s="111"/>
    </row>
    <row r="194" spans="1:13" s="4" customFormat="1" ht="59.25" customHeight="1">
      <c r="A194" s="111" t="s">
        <v>422</v>
      </c>
      <c r="B194" s="111"/>
      <c r="C194" s="111"/>
      <c r="D194" s="111"/>
      <c r="E194" s="111"/>
      <c r="F194" s="112" t="s">
        <v>440</v>
      </c>
      <c r="G194" s="89"/>
      <c r="H194" s="89"/>
      <c r="I194" s="90"/>
      <c r="J194" s="107">
        <v>1</v>
      </c>
      <c r="K194" s="108"/>
      <c r="L194" s="111" t="s">
        <v>346</v>
      </c>
      <c r="M194" s="111"/>
    </row>
    <row r="195" spans="1:13" s="4" customFormat="1" ht="42" customHeight="1">
      <c r="A195" s="111" t="s">
        <v>327</v>
      </c>
      <c r="B195" s="111"/>
      <c r="C195" s="111"/>
      <c r="D195" s="111"/>
      <c r="E195" s="111"/>
      <c r="F195" s="112" t="s">
        <v>329</v>
      </c>
      <c r="G195" s="89"/>
      <c r="H195" s="89"/>
      <c r="I195" s="90"/>
      <c r="J195" s="107">
        <v>1</v>
      </c>
      <c r="K195" s="108"/>
      <c r="L195" s="77" t="s">
        <v>349</v>
      </c>
      <c r="M195" s="79"/>
    </row>
    <row r="196" spans="1:13" s="4" customFormat="1" ht="19.5" customHeight="1">
      <c r="A196" s="115" t="s">
        <v>339</v>
      </c>
      <c r="B196" s="116"/>
      <c r="C196" s="116"/>
      <c r="D196" s="116"/>
      <c r="E196" s="116"/>
      <c r="F196" s="116"/>
      <c r="G196" s="116"/>
      <c r="H196" s="116"/>
      <c r="I196" s="116"/>
      <c r="J196" s="116"/>
      <c r="K196" s="116"/>
      <c r="L196" s="116"/>
      <c r="M196" s="117"/>
    </row>
    <row r="197" spans="1:13" s="4" customFormat="1" ht="93.75" customHeight="1">
      <c r="A197" s="111" t="s">
        <v>334</v>
      </c>
      <c r="B197" s="111"/>
      <c r="C197" s="111"/>
      <c r="D197" s="111"/>
      <c r="E197" s="111"/>
      <c r="F197" s="111" t="s">
        <v>332</v>
      </c>
      <c r="G197" s="111"/>
      <c r="H197" s="111"/>
      <c r="I197" s="111"/>
      <c r="J197" s="107">
        <v>1</v>
      </c>
      <c r="K197" s="108"/>
      <c r="L197" s="83" t="s">
        <v>423</v>
      </c>
      <c r="M197" s="83"/>
    </row>
    <row r="198" spans="1:13" s="4" customFormat="1" ht="123" customHeight="1">
      <c r="A198" s="111" t="s">
        <v>335</v>
      </c>
      <c r="B198" s="111"/>
      <c r="C198" s="111"/>
      <c r="D198" s="111"/>
      <c r="E198" s="111"/>
      <c r="F198" s="111" t="s">
        <v>333</v>
      </c>
      <c r="G198" s="111"/>
      <c r="H198" s="111"/>
      <c r="I198" s="111"/>
      <c r="J198" s="107">
        <v>1</v>
      </c>
      <c r="K198" s="108"/>
      <c r="L198" s="114" t="s">
        <v>424</v>
      </c>
      <c r="M198" s="114"/>
    </row>
    <row r="199" spans="1:13" s="4" customFormat="1" ht="78.75" customHeight="1">
      <c r="A199" s="111" t="s">
        <v>340</v>
      </c>
      <c r="B199" s="111"/>
      <c r="C199" s="111"/>
      <c r="D199" s="111"/>
      <c r="E199" s="111"/>
      <c r="F199" s="111" t="s">
        <v>435</v>
      </c>
      <c r="G199" s="111"/>
      <c r="H199" s="111"/>
      <c r="I199" s="111"/>
      <c r="J199" s="107">
        <v>1</v>
      </c>
      <c r="K199" s="108"/>
      <c r="L199" s="111" t="s">
        <v>346</v>
      </c>
      <c r="M199" s="111"/>
    </row>
    <row r="200" spans="1:13" s="4" customFormat="1" ht="118.5" customHeight="1">
      <c r="A200" s="111" t="s">
        <v>426</v>
      </c>
      <c r="B200" s="111"/>
      <c r="C200" s="111"/>
      <c r="D200" s="111"/>
      <c r="E200" s="111"/>
      <c r="F200" s="111" t="s">
        <v>436</v>
      </c>
      <c r="G200" s="111"/>
      <c r="H200" s="111"/>
      <c r="I200" s="111"/>
      <c r="J200" s="107">
        <v>0.7</v>
      </c>
      <c r="K200" s="108"/>
      <c r="L200" s="111" t="s">
        <v>346</v>
      </c>
      <c r="M200" s="111"/>
    </row>
    <row r="201" spans="1:13" s="4" customFormat="1" ht="108" customHeight="1">
      <c r="A201" s="111" t="s">
        <v>425</v>
      </c>
      <c r="B201" s="111"/>
      <c r="C201" s="111"/>
      <c r="D201" s="111"/>
      <c r="E201" s="111"/>
      <c r="F201" s="111" t="s">
        <v>437</v>
      </c>
      <c r="G201" s="111"/>
      <c r="H201" s="111"/>
      <c r="I201" s="111"/>
      <c r="J201" s="287">
        <v>1</v>
      </c>
      <c r="K201" s="288"/>
      <c r="L201" s="83" t="s">
        <v>427</v>
      </c>
      <c r="M201" s="83"/>
    </row>
    <row r="202" spans="1:13" s="4" customFormat="1" ht="107.25" customHeight="1">
      <c r="A202" s="111" t="s">
        <v>336</v>
      </c>
      <c r="B202" s="111"/>
      <c r="C202" s="111"/>
      <c r="D202" s="111"/>
      <c r="E202" s="111"/>
      <c r="F202" s="111" t="s">
        <v>430</v>
      </c>
      <c r="G202" s="111"/>
      <c r="H202" s="111"/>
      <c r="I202" s="111"/>
      <c r="J202" s="287">
        <v>1</v>
      </c>
      <c r="K202" s="288"/>
      <c r="L202" s="279" t="s">
        <v>438</v>
      </c>
      <c r="M202" s="279"/>
    </row>
    <row r="203" spans="1:13" s="4" customFormat="1" ht="128.25" customHeight="1">
      <c r="A203" s="111" t="s">
        <v>337</v>
      </c>
      <c r="B203" s="111"/>
      <c r="C203" s="111"/>
      <c r="D203" s="111"/>
      <c r="E203" s="111"/>
      <c r="F203" s="111" t="s">
        <v>439</v>
      </c>
      <c r="G203" s="111"/>
      <c r="H203" s="111"/>
      <c r="I203" s="111"/>
      <c r="J203" s="287">
        <v>1</v>
      </c>
      <c r="K203" s="288"/>
      <c r="L203" s="83" t="s">
        <v>428</v>
      </c>
      <c r="M203" s="83"/>
    </row>
    <row r="204" spans="1:13" s="4" customFormat="1" ht="15" customHeight="1">
      <c r="A204" s="30"/>
      <c r="B204" s="30"/>
      <c r="C204" s="30"/>
      <c r="D204" s="30"/>
      <c r="E204" s="30"/>
      <c r="F204" s="30"/>
      <c r="G204" s="30"/>
      <c r="H204" s="30"/>
      <c r="I204" s="30"/>
      <c r="J204" s="30"/>
      <c r="K204" s="30"/>
      <c r="L204" s="30"/>
      <c r="M204" s="30"/>
    </row>
    <row r="205" ht="15.75" customHeight="1">
      <c r="A205" s="8" t="s">
        <v>164</v>
      </c>
    </row>
    <row r="206" spans="1:13" ht="27">
      <c r="A206" s="31" t="s">
        <v>165</v>
      </c>
      <c r="B206" s="31" t="s">
        <v>166</v>
      </c>
      <c r="C206" s="31" t="s">
        <v>167</v>
      </c>
      <c r="D206" s="27" t="s">
        <v>168</v>
      </c>
      <c r="E206" s="27" t="s">
        <v>169</v>
      </c>
      <c r="F206" s="280" t="s">
        <v>92</v>
      </c>
      <c r="G206" s="280"/>
      <c r="H206" s="280"/>
      <c r="I206" s="280"/>
      <c r="J206" s="281" t="s">
        <v>170</v>
      </c>
      <c r="K206" s="282"/>
      <c r="L206" s="27" t="s">
        <v>171</v>
      </c>
      <c r="M206" s="27" t="s">
        <v>172</v>
      </c>
    </row>
    <row r="207" spans="1:13" ht="15">
      <c r="A207" s="61" t="s">
        <v>173</v>
      </c>
      <c r="B207" s="61">
        <v>0</v>
      </c>
      <c r="C207" s="62"/>
      <c r="D207" s="63"/>
      <c r="E207" s="63"/>
      <c r="F207" s="283"/>
      <c r="G207" s="284"/>
      <c r="H207" s="284"/>
      <c r="I207" s="285"/>
      <c r="J207" s="286"/>
      <c r="K207" s="286"/>
      <c r="L207" s="6"/>
      <c r="M207" s="6"/>
    </row>
    <row r="208" spans="1:13" ht="15" customHeight="1">
      <c r="A208" s="289" t="s">
        <v>174</v>
      </c>
      <c r="B208" s="292">
        <v>5</v>
      </c>
      <c r="C208" s="295">
        <v>0.2</v>
      </c>
      <c r="D208" s="304">
        <v>1</v>
      </c>
      <c r="E208" s="304">
        <v>0</v>
      </c>
      <c r="F208" s="298" t="s">
        <v>350</v>
      </c>
      <c r="G208" s="307"/>
      <c r="H208" s="307"/>
      <c r="I208" s="308"/>
      <c r="J208" s="97" t="s">
        <v>341</v>
      </c>
      <c r="K208" s="97"/>
      <c r="L208" s="42">
        <v>12000</v>
      </c>
      <c r="M208" s="42">
        <v>0</v>
      </c>
    </row>
    <row r="209" spans="1:13" ht="15">
      <c r="A209" s="290"/>
      <c r="B209" s="293"/>
      <c r="C209" s="296"/>
      <c r="D209" s="305"/>
      <c r="E209" s="305"/>
      <c r="F209" s="309"/>
      <c r="G209" s="310"/>
      <c r="H209" s="310"/>
      <c r="I209" s="311"/>
      <c r="J209" s="88" t="s">
        <v>342</v>
      </c>
      <c r="K209" s="90"/>
      <c r="L209" s="42">
        <v>10590</v>
      </c>
      <c r="M209" s="42">
        <v>0</v>
      </c>
    </row>
    <row r="210" spans="1:13" ht="15">
      <c r="A210" s="290"/>
      <c r="B210" s="293"/>
      <c r="C210" s="296"/>
      <c r="D210" s="305"/>
      <c r="E210" s="305"/>
      <c r="F210" s="309"/>
      <c r="G210" s="310"/>
      <c r="H210" s="310"/>
      <c r="I210" s="311"/>
      <c r="J210" s="88" t="s">
        <v>343</v>
      </c>
      <c r="K210" s="90"/>
      <c r="L210" s="42">
        <v>114</v>
      </c>
      <c r="M210" s="42">
        <v>0</v>
      </c>
    </row>
    <row r="211" spans="1:13" ht="15">
      <c r="A211" s="290"/>
      <c r="B211" s="293"/>
      <c r="C211" s="296"/>
      <c r="D211" s="305"/>
      <c r="E211" s="305"/>
      <c r="F211" s="309"/>
      <c r="G211" s="310"/>
      <c r="H211" s="310"/>
      <c r="I211" s="311"/>
      <c r="J211" s="88" t="s">
        <v>344</v>
      </c>
      <c r="K211" s="90"/>
      <c r="L211" s="42">
        <v>2550</v>
      </c>
      <c r="M211" s="42">
        <v>0</v>
      </c>
    </row>
    <row r="212" spans="1:13" ht="15">
      <c r="A212" s="291"/>
      <c r="B212" s="294"/>
      <c r="C212" s="297"/>
      <c r="D212" s="306"/>
      <c r="E212" s="306"/>
      <c r="F212" s="312"/>
      <c r="G212" s="313"/>
      <c r="H212" s="313"/>
      <c r="I212" s="314"/>
      <c r="J212" s="88" t="s">
        <v>345</v>
      </c>
      <c r="K212" s="90"/>
      <c r="L212" s="42">
        <v>882</v>
      </c>
      <c r="M212" s="42">
        <v>0</v>
      </c>
    </row>
    <row r="213" spans="1:13" ht="15">
      <c r="A213" s="61" t="s">
        <v>175</v>
      </c>
      <c r="B213" s="61">
        <v>0</v>
      </c>
      <c r="C213" s="62"/>
      <c r="D213" s="63"/>
      <c r="E213" s="63"/>
      <c r="F213" s="283"/>
      <c r="G213" s="284"/>
      <c r="H213" s="284"/>
      <c r="I213" s="285"/>
      <c r="J213" s="286"/>
      <c r="K213" s="286"/>
      <c r="L213" s="6"/>
      <c r="M213" s="6"/>
    </row>
    <row r="214" spans="1:13" ht="15">
      <c r="A214" s="61" t="s">
        <v>176</v>
      </c>
      <c r="B214" s="61">
        <v>0</v>
      </c>
      <c r="C214" s="62"/>
      <c r="D214" s="63"/>
      <c r="E214" s="63"/>
      <c r="F214" s="283"/>
      <c r="G214" s="284"/>
      <c r="H214" s="284"/>
      <c r="I214" s="285"/>
      <c r="J214" s="286"/>
      <c r="K214" s="286"/>
      <c r="L214" s="6"/>
      <c r="M214" s="6"/>
    </row>
    <row r="215" spans="1:13" ht="15">
      <c r="A215" s="15"/>
      <c r="B215" s="17"/>
      <c r="C215" s="15"/>
      <c r="D215" s="15"/>
      <c r="E215" s="15"/>
      <c r="F215" s="24"/>
      <c r="J215" s="14"/>
      <c r="K215" s="14"/>
      <c r="L215" s="14"/>
      <c r="M215" s="14"/>
    </row>
    <row r="216" ht="15">
      <c r="A216" s="8" t="s">
        <v>177</v>
      </c>
    </row>
    <row r="217" spans="1:13" ht="15">
      <c r="A217" s="87" t="s">
        <v>178</v>
      </c>
      <c r="B217" s="87"/>
      <c r="C217" s="87"/>
      <c r="D217" s="87"/>
      <c r="E217" s="87"/>
      <c r="F217" s="87"/>
      <c r="G217" s="87"/>
      <c r="H217" s="87"/>
      <c r="I217" s="23" t="s">
        <v>80</v>
      </c>
      <c r="J217" s="102" t="s">
        <v>61</v>
      </c>
      <c r="K217" s="102"/>
      <c r="L217" s="102"/>
      <c r="M217" s="102"/>
    </row>
    <row r="218" spans="1:13" ht="14.25" customHeight="1">
      <c r="A218" s="80" t="s">
        <v>179</v>
      </c>
      <c r="B218" s="81"/>
      <c r="C218" s="81"/>
      <c r="D218" s="81"/>
      <c r="E218" s="81"/>
      <c r="F218" s="81"/>
      <c r="G218" s="81"/>
      <c r="H218" s="82"/>
      <c r="I218" s="40" t="s">
        <v>302</v>
      </c>
      <c r="J218" s="298" t="s">
        <v>416</v>
      </c>
      <c r="K218" s="299"/>
      <c r="L218" s="299"/>
      <c r="M218" s="300"/>
    </row>
    <row r="219" spans="1:13" ht="14.25" customHeight="1">
      <c r="A219" s="80" t="s">
        <v>180</v>
      </c>
      <c r="B219" s="81"/>
      <c r="C219" s="81"/>
      <c r="D219" s="81"/>
      <c r="E219" s="81"/>
      <c r="F219" s="81"/>
      <c r="G219" s="81"/>
      <c r="H219" s="82"/>
      <c r="I219" s="40" t="s">
        <v>302</v>
      </c>
      <c r="J219" s="301"/>
      <c r="K219" s="302"/>
      <c r="L219" s="302"/>
      <c r="M219" s="303"/>
    </row>
    <row r="220" spans="1:13" ht="15">
      <c r="A220" s="15"/>
      <c r="B220" s="15"/>
      <c r="C220" s="15"/>
      <c r="D220" s="15"/>
      <c r="E220" s="15"/>
      <c r="F220" s="15"/>
      <c r="G220" s="15"/>
      <c r="H220" s="15"/>
      <c r="J220" s="14"/>
      <c r="K220" s="14"/>
      <c r="L220" s="14"/>
      <c r="M220" s="14"/>
    </row>
    <row r="221" ht="16.5" customHeight="1">
      <c r="A221" s="8" t="s">
        <v>181</v>
      </c>
    </row>
    <row r="222" spans="1:13" ht="15">
      <c r="A222" s="87" t="s">
        <v>182</v>
      </c>
      <c r="B222" s="87"/>
      <c r="C222" s="87"/>
      <c r="D222" s="87"/>
      <c r="E222" s="87"/>
      <c r="F222" s="87" t="s">
        <v>183</v>
      </c>
      <c r="G222" s="87"/>
      <c r="H222" s="87"/>
      <c r="I222" s="87"/>
      <c r="J222" s="102" t="s">
        <v>92</v>
      </c>
      <c r="K222" s="102"/>
      <c r="L222" s="102"/>
      <c r="M222" s="102"/>
    </row>
    <row r="223" spans="1:13" ht="15">
      <c r="A223" s="87"/>
      <c r="B223" s="87"/>
      <c r="C223" s="87"/>
      <c r="D223" s="87"/>
      <c r="E223" s="87"/>
      <c r="F223" s="23" t="s">
        <v>184</v>
      </c>
      <c r="G223" s="23" t="s">
        <v>185</v>
      </c>
      <c r="H223" s="23" t="s">
        <v>186</v>
      </c>
      <c r="I223" s="23" t="s">
        <v>187</v>
      </c>
      <c r="J223" s="102"/>
      <c r="K223" s="102"/>
      <c r="L223" s="102"/>
      <c r="M223" s="102"/>
    </row>
    <row r="224" spans="1:13" ht="15">
      <c r="A224" s="106" t="s">
        <v>213</v>
      </c>
      <c r="B224" s="106"/>
      <c r="C224" s="106"/>
      <c r="D224" s="106"/>
      <c r="E224" s="106"/>
      <c r="F224" s="42">
        <v>30</v>
      </c>
      <c r="G224" s="42">
        <v>4561533.22</v>
      </c>
      <c r="H224" s="42">
        <v>0</v>
      </c>
      <c r="I224" s="42">
        <v>0</v>
      </c>
      <c r="J224" s="83" t="s">
        <v>351</v>
      </c>
      <c r="K224" s="83"/>
      <c r="L224" s="83"/>
      <c r="M224" s="83"/>
    </row>
    <row r="225" spans="1:13" ht="15">
      <c r="A225" s="106" t="s">
        <v>214</v>
      </c>
      <c r="B225" s="106"/>
      <c r="C225" s="106"/>
      <c r="D225" s="106"/>
      <c r="E225" s="106"/>
      <c r="F225" s="42">
        <v>46</v>
      </c>
      <c r="G225" s="42">
        <v>18480067.559999995</v>
      </c>
      <c r="H225" s="42">
        <v>0</v>
      </c>
      <c r="I225" s="42">
        <v>0</v>
      </c>
      <c r="J225" s="83" t="s">
        <v>371</v>
      </c>
      <c r="K225" s="83"/>
      <c r="L225" s="83"/>
      <c r="M225" s="83"/>
    </row>
    <row r="226" spans="1:13" ht="15">
      <c r="A226" s="106" t="s">
        <v>215</v>
      </c>
      <c r="B226" s="106"/>
      <c r="C226" s="106"/>
      <c r="D226" s="106"/>
      <c r="E226" s="106"/>
      <c r="F226" s="42">
        <v>57</v>
      </c>
      <c r="G226" s="42">
        <v>257466.33</v>
      </c>
      <c r="H226" s="42">
        <v>0</v>
      </c>
      <c r="I226" s="42">
        <v>0</v>
      </c>
      <c r="J226" s="100" t="s">
        <v>372</v>
      </c>
      <c r="K226" s="100"/>
      <c r="L226" s="100"/>
      <c r="M226" s="100"/>
    </row>
    <row r="227" spans="1:13" ht="15">
      <c r="A227" s="103" t="s">
        <v>355</v>
      </c>
      <c r="B227" s="81"/>
      <c r="C227" s="81"/>
      <c r="D227" s="81"/>
      <c r="E227" s="82"/>
      <c r="F227" s="42">
        <v>1</v>
      </c>
      <c r="G227" s="42">
        <v>479851.9</v>
      </c>
      <c r="H227" s="42">
        <v>0</v>
      </c>
      <c r="I227" s="42">
        <v>0</v>
      </c>
      <c r="J227" s="83" t="s">
        <v>355</v>
      </c>
      <c r="K227" s="83"/>
      <c r="L227" s="83"/>
      <c r="M227" s="83"/>
    </row>
    <row r="228" spans="1:13" ht="15">
      <c r="A228" s="103" t="s">
        <v>356</v>
      </c>
      <c r="B228" s="104"/>
      <c r="C228" s="104"/>
      <c r="D228" s="104"/>
      <c r="E228" s="105"/>
      <c r="F228" s="42">
        <v>13</v>
      </c>
      <c r="G228" s="42">
        <v>473352.51</v>
      </c>
      <c r="H228" s="42">
        <v>8</v>
      </c>
      <c r="I228" s="42">
        <v>179724</v>
      </c>
      <c r="J228" s="83" t="s">
        <v>356</v>
      </c>
      <c r="K228" s="83"/>
      <c r="L228" s="83"/>
      <c r="M228" s="83"/>
    </row>
    <row r="229" spans="1:13" ht="15">
      <c r="A229" s="103" t="s">
        <v>357</v>
      </c>
      <c r="B229" s="104"/>
      <c r="C229" s="104"/>
      <c r="D229" s="104"/>
      <c r="E229" s="105"/>
      <c r="F229" s="42">
        <v>1</v>
      </c>
      <c r="G229" s="42">
        <v>240296.42</v>
      </c>
      <c r="H229" s="42">
        <v>0</v>
      </c>
      <c r="I229" s="42">
        <v>0</v>
      </c>
      <c r="J229" s="83" t="s">
        <v>357</v>
      </c>
      <c r="K229" s="83"/>
      <c r="L229" s="83"/>
      <c r="M229" s="83"/>
    </row>
    <row r="230" spans="1:13" ht="15">
      <c r="A230" s="103" t="s">
        <v>358</v>
      </c>
      <c r="B230" s="104"/>
      <c r="C230" s="104"/>
      <c r="D230" s="104"/>
      <c r="E230" s="105"/>
      <c r="F230" s="42">
        <v>5</v>
      </c>
      <c r="G230" s="42">
        <v>1285596.16</v>
      </c>
      <c r="H230" s="42">
        <v>0</v>
      </c>
      <c r="I230" s="42">
        <v>0</v>
      </c>
      <c r="J230" s="83" t="s">
        <v>358</v>
      </c>
      <c r="K230" s="83"/>
      <c r="L230" s="83"/>
      <c r="M230" s="83"/>
    </row>
    <row r="231" spans="1:13" ht="15">
      <c r="A231" s="103" t="s">
        <v>353</v>
      </c>
      <c r="B231" s="104"/>
      <c r="C231" s="104"/>
      <c r="D231" s="104"/>
      <c r="E231" s="105"/>
      <c r="F231" s="42">
        <v>8</v>
      </c>
      <c r="G231" s="42">
        <v>13207307.18</v>
      </c>
      <c r="H231" s="42">
        <v>0</v>
      </c>
      <c r="I231" s="42">
        <v>0</v>
      </c>
      <c r="J231" s="83" t="s">
        <v>353</v>
      </c>
      <c r="K231" s="83"/>
      <c r="L231" s="83"/>
      <c r="M231" s="83"/>
    </row>
    <row r="232" spans="1:13" ht="14.25" customHeight="1">
      <c r="A232" s="103" t="s">
        <v>352</v>
      </c>
      <c r="B232" s="104"/>
      <c r="C232" s="104"/>
      <c r="D232" s="104"/>
      <c r="E232" s="105"/>
      <c r="F232" s="42">
        <v>26</v>
      </c>
      <c r="G232" s="42">
        <v>3816015.8499999996</v>
      </c>
      <c r="H232" s="42">
        <v>0</v>
      </c>
      <c r="I232" s="42">
        <v>0</v>
      </c>
      <c r="J232" s="83" t="s">
        <v>354</v>
      </c>
      <c r="K232" s="83"/>
      <c r="L232" s="83"/>
      <c r="M232" s="83"/>
    </row>
    <row r="233" spans="1:13" ht="15">
      <c r="A233" s="80" t="s">
        <v>216</v>
      </c>
      <c r="B233" s="81"/>
      <c r="C233" s="81"/>
      <c r="D233" s="81"/>
      <c r="E233" s="82"/>
      <c r="F233" s="42">
        <v>35</v>
      </c>
      <c r="G233" s="42">
        <v>5698997.869999999</v>
      </c>
      <c r="H233" s="42">
        <v>1</v>
      </c>
      <c r="I233" s="42">
        <v>64944.8</v>
      </c>
      <c r="J233" s="83" t="s">
        <v>216</v>
      </c>
      <c r="K233" s="83"/>
      <c r="L233" s="83"/>
      <c r="M233" s="83"/>
    </row>
    <row r="234" spans="1:13" ht="14.25" customHeight="1">
      <c r="A234" s="80" t="s">
        <v>217</v>
      </c>
      <c r="B234" s="81"/>
      <c r="C234" s="81"/>
      <c r="D234" s="81"/>
      <c r="E234" s="82"/>
      <c r="F234" s="42">
        <v>59</v>
      </c>
      <c r="G234" s="42">
        <v>16007164.510000002</v>
      </c>
      <c r="H234" s="42">
        <v>14</v>
      </c>
      <c r="I234" s="42">
        <v>570595.0700000001</v>
      </c>
      <c r="J234" s="83" t="s">
        <v>217</v>
      </c>
      <c r="K234" s="83"/>
      <c r="L234" s="83"/>
      <c r="M234" s="83"/>
    </row>
    <row r="235" spans="1:13" ht="14.25" customHeight="1">
      <c r="A235" s="44"/>
      <c r="B235" s="44"/>
      <c r="C235" s="44"/>
      <c r="D235" s="44"/>
      <c r="E235" s="44"/>
      <c r="F235" s="59"/>
      <c r="G235" s="59"/>
      <c r="H235" s="59"/>
      <c r="I235" s="59"/>
      <c r="J235" s="60"/>
      <c r="K235" s="44"/>
      <c r="L235" s="44"/>
      <c r="M235" s="44"/>
    </row>
    <row r="236" spans="1:2" ht="15" customHeight="1">
      <c r="A236" s="8" t="s">
        <v>188</v>
      </c>
      <c r="B236" s="8"/>
    </row>
    <row r="237" spans="1:13" ht="15">
      <c r="A237" s="84" t="s">
        <v>189</v>
      </c>
      <c r="B237" s="85"/>
      <c r="C237" s="85"/>
      <c r="D237" s="85"/>
      <c r="E237" s="86"/>
      <c r="F237" s="87" t="s">
        <v>190</v>
      </c>
      <c r="G237" s="87"/>
      <c r="H237" s="87"/>
      <c r="I237" s="23" t="s">
        <v>191</v>
      </c>
      <c r="J237" s="102" t="s">
        <v>92</v>
      </c>
      <c r="K237" s="102"/>
      <c r="L237" s="102"/>
      <c r="M237" s="102"/>
    </row>
    <row r="238" spans="1:13" ht="17.25" customHeight="1">
      <c r="A238" s="91" t="s">
        <v>192</v>
      </c>
      <c r="B238" s="92"/>
      <c r="C238" s="92"/>
      <c r="D238" s="92"/>
      <c r="E238" s="93"/>
      <c r="F238" s="88" t="s">
        <v>359</v>
      </c>
      <c r="G238" s="89"/>
      <c r="H238" s="90"/>
      <c r="I238" s="42">
        <v>0</v>
      </c>
      <c r="J238" s="83" t="s">
        <v>373</v>
      </c>
      <c r="K238" s="83"/>
      <c r="L238" s="83"/>
      <c r="M238" s="83"/>
    </row>
    <row r="239" spans="1:13" ht="19.5" customHeight="1">
      <c r="A239" s="94"/>
      <c r="B239" s="95"/>
      <c r="C239" s="95"/>
      <c r="D239" s="95"/>
      <c r="E239" s="96"/>
      <c r="F239" s="88" t="s">
        <v>360</v>
      </c>
      <c r="G239" s="89"/>
      <c r="H239" s="90"/>
      <c r="I239" s="42">
        <v>0</v>
      </c>
      <c r="J239" s="83" t="s">
        <v>374</v>
      </c>
      <c r="K239" s="83"/>
      <c r="L239" s="83"/>
      <c r="M239" s="83"/>
    </row>
    <row r="240" spans="1:13" ht="15">
      <c r="A240" s="80" t="s">
        <v>209</v>
      </c>
      <c r="B240" s="81"/>
      <c r="C240" s="81"/>
      <c r="D240" s="81"/>
      <c r="E240" s="82"/>
      <c r="F240" s="97" t="s">
        <v>361</v>
      </c>
      <c r="G240" s="97"/>
      <c r="H240" s="97"/>
      <c r="I240" s="43">
        <v>66950.13</v>
      </c>
      <c r="J240" s="83" t="s">
        <v>375</v>
      </c>
      <c r="K240" s="83"/>
      <c r="L240" s="83"/>
      <c r="M240" s="83"/>
    </row>
    <row r="241" spans="1:13" ht="18" customHeight="1">
      <c r="A241" s="91" t="s">
        <v>210</v>
      </c>
      <c r="B241" s="92"/>
      <c r="C241" s="92"/>
      <c r="D241" s="92"/>
      <c r="E241" s="93"/>
      <c r="F241" s="88" t="s">
        <v>370</v>
      </c>
      <c r="G241" s="98"/>
      <c r="H241" s="99"/>
      <c r="I241" s="45" t="s">
        <v>362</v>
      </c>
      <c r="J241" s="83" t="s">
        <v>370</v>
      </c>
      <c r="K241" s="83"/>
      <c r="L241" s="83"/>
      <c r="M241" s="83"/>
    </row>
    <row r="242" spans="1:13" ht="17.25" customHeight="1">
      <c r="A242" s="315"/>
      <c r="B242" s="316"/>
      <c r="C242" s="316"/>
      <c r="D242" s="316"/>
      <c r="E242" s="317"/>
      <c r="F242" s="88" t="s">
        <v>363</v>
      </c>
      <c r="G242" s="89"/>
      <c r="H242" s="90"/>
      <c r="I242" s="43">
        <v>9154.16</v>
      </c>
      <c r="J242" s="83" t="s">
        <v>363</v>
      </c>
      <c r="K242" s="83"/>
      <c r="L242" s="83"/>
      <c r="M242" s="83"/>
    </row>
    <row r="243" spans="1:13" ht="21" customHeight="1">
      <c r="A243" s="315"/>
      <c r="B243" s="316"/>
      <c r="C243" s="316"/>
      <c r="D243" s="316"/>
      <c r="E243" s="317"/>
      <c r="F243" s="88" t="s">
        <v>363</v>
      </c>
      <c r="G243" s="89"/>
      <c r="H243" s="90"/>
      <c r="I243" s="43">
        <v>5543.31</v>
      </c>
      <c r="J243" s="83" t="s">
        <v>376</v>
      </c>
      <c r="K243" s="83"/>
      <c r="L243" s="83"/>
      <c r="M243" s="83"/>
    </row>
    <row r="244" spans="1:13" ht="15">
      <c r="A244" s="315"/>
      <c r="B244" s="316"/>
      <c r="C244" s="316"/>
      <c r="D244" s="316"/>
      <c r="E244" s="317"/>
      <c r="F244" s="88" t="s">
        <v>363</v>
      </c>
      <c r="G244" s="89"/>
      <c r="H244" s="90"/>
      <c r="I244" s="43">
        <v>39051.57</v>
      </c>
      <c r="J244" s="83" t="s">
        <v>377</v>
      </c>
      <c r="K244" s="83"/>
      <c r="L244" s="83"/>
      <c r="M244" s="83"/>
    </row>
    <row r="245" spans="1:13" ht="19.5" customHeight="1">
      <c r="A245" s="315"/>
      <c r="B245" s="316"/>
      <c r="C245" s="316"/>
      <c r="D245" s="316"/>
      <c r="E245" s="317"/>
      <c r="F245" s="88" t="s">
        <v>378</v>
      </c>
      <c r="G245" s="89"/>
      <c r="H245" s="90"/>
      <c r="I245" s="43">
        <v>13692</v>
      </c>
      <c r="J245" s="83" t="s">
        <v>379</v>
      </c>
      <c r="K245" s="83"/>
      <c r="L245" s="83"/>
      <c r="M245" s="83"/>
    </row>
    <row r="246" spans="1:13" ht="15">
      <c r="A246" s="315"/>
      <c r="B246" s="316"/>
      <c r="C246" s="316"/>
      <c r="D246" s="316"/>
      <c r="E246" s="317"/>
      <c r="F246" s="88" t="s">
        <v>363</v>
      </c>
      <c r="G246" s="89"/>
      <c r="H246" s="90"/>
      <c r="I246" s="43">
        <v>3490.6</v>
      </c>
      <c r="J246" s="114" t="s">
        <v>380</v>
      </c>
      <c r="K246" s="114"/>
      <c r="L246" s="114"/>
      <c r="M246" s="114"/>
    </row>
    <row r="247" spans="1:13" ht="18.75" customHeight="1">
      <c r="A247" s="315"/>
      <c r="B247" s="316"/>
      <c r="C247" s="316"/>
      <c r="D247" s="316"/>
      <c r="E247" s="317"/>
      <c r="F247" s="88" t="s">
        <v>364</v>
      </c>
      <c r="G247" s="89"/>
      <c r="H247" s="90"/>
      <c r="I247" s="43">
        <v>167641.25</v>
      </c>
      <c r="J247" s="83" t="s">
        <v>364</v>
      </c>
      <c r="K247" s="83"/>
      <c r="L247" s="83"/>
      <c r="M247" s="83"/>
    </row>
    <row r="248" spans="1:13" ht="16.5" customHeight="1">
      <c r="A248" s="315"/>
      <c r="B248" s="316"/>
      <c r="C248" s="316"/>
      <c r="D248" s="316"/>
      <c r="E248" s="317"/>
      <c r="F248" s="88" t="s">
        <v>365</v>
      </c>
      <c r="G248" s="89"/>
      <c r="H248" s="90"/>
      <c r="I248" s="43">
        <v>6496.7</v>
      </c>
      <c r="J248" s="114" t="s">
        <v>381</v>
      </c>
      <c r="K248" s="114"/>
      <c r="L248" s="114"/>
      <c r="M248" s="114"/>
    </row>
    <row r="249" spans="1:13" ht="15.75" customHeight="1">
      <c r="A249" s="315"/>
      <c r="B249" s="316"/>
      <c r="C249" s="316"/>
      <c r="D249" s="316"/>
      <c r="E249" s="317"/>
      <c r="F249" s="88" t="s">
        <v>366</v>
      </c>
      <c r="G249" s="89"/>
      <c r="H249" s="90"/>
      <c r="I249" s="43">
        <v>5426.02</v>
      </c>
      <c r="J249" s="83" t="s">
        <v>366</v>
      </c>
      <c r="K249" s="83"/>
      <c r="L249" s="83"/>
      <c r="M249" s="83"/>
    </row>
    <row r="250" spans="1:13" ht="26.25" customHeight="1">
      <c r="A250" s="315"/>
      <c r="B250" s="316"/>
      <c r="C250" s="316"/>
      <c r="D250" s="316"/>
      <c r="E250" s="317"/>
      <c r="F250" s="88" t="s">
        <v>367</v>
      </c>
      <c r="G250" s="98"/>
      <c r="H250" s="99"/>
      <c r="I250" s="43">
        <v>124947.75</v>
      </c>
      <c r="J250" s="83" t="s">
        <v>367</v>
      </c>
      <c r="K250" s="83"/>
      <c r="L250" s="83"/>
      <c r="M250" s="83"/>
    </row>
    <row r="251" spans="1:13" ht="24.75" customHeight="1">
      <c r="A251" s="315"/>
      <c r="B251" s="316"/>
      <c r="C251" s="316"/>
      <c r="D251" s="316"/>
      <c r="E251" s="317"/>
      <c r="F251" s="88" t="s">
        <v>368</v>
      </c>
      <c r="G251" s="89"/>
      <c r="H251" s="90"/>
      <c r="I251" s="43">
        <v>13692</v>
      </c>
      <c r="J251" s="83" t="s">
        <v>368</v>
      </c>
      <c r="K251" s="83"/>
      <c r="L251" s="83"/>
      <c r="M251" s="83"/>
    </row>
    <row r="252" spans="1:13" ht="15">
      <c r="A252" s="94"/>
      <c r="B252" s="95"/>
      <c r="C252" s="95"/>
      <c r="D252" s="95"/>
      <c r="E252" s="96"/>
      <c r="F252" s="88" t="s">
        <v>369</v>
      </c>
      <c r="G252" s="89"/>
      <c r="H252" s="90"/>
      <c r="I252" s="43">
        <v>15249.93</v>
      </c>
      <c r="J252" s="83" t="s">
        <v>369</v>
      </c>
      <c r="K252" s="83"/>
      <c r="L252" s="83"/>
      <c r="M252" s="83"/>
    </row>
    <row r="253" spans="1:13" ht="15">
      <c r="A253" s="80" t="s">
        <v>211</v>
      </c>
      <c r="B253" s="81"/>
      <c r="C253" s="81"/>
      <c r="D253" s="81"/>
      <c r="E253" s="82"/>
      <c r="F253" s="332">
        <v>0</v>
      </c>
      <c r="G253" s="333"/>
      <c r="H253" s="334"/>
      <c r="I253" s="69">
        <v>0</v>
      </c>
      <c r="J253" s="101"/>
      <c r="K253" s="101"/>
      <c r="L253" s="101"/>
      <c r="M253" s="101"/>
    </row>
    <row r="254" spans="1:13" ht="16.5" customHeight="1">
      <c r="A254" s="80" t="s">
        <v>212</v>
      </c>
      <c r="B254" s="81"/>
      <c r="C254" s="81"/>
      <c r="D254" s="81"/>
      <c r="E254" s="82"/>
      <c r="F254" s="88"/>
      <c r="G254" s="89"/>
      <c r="H254" s="90"/>
      <c r="I254" s="19"/>
      <c r="J254" s="101"/>
      <c r="K254" s="101"/>
      <c r="L254" s="101"/>
      <c r="M254" s="101"/>
    </row>
    <row r="255" spans="1:13" ht="16.5" customHeight="1">
      <c r="A255" s="20"/>
      <c r="B255" s="20"/>
      <c r="C255" s="20"/>
      <c r="D255" s="20"/>
      <c r="E255" s="20"/>
      <c r="F255" s="14"/>
      <c r="G255" s="14"/>
      <c r="H255" s="14"/>
      <c r="J255" s="14"/>
      <c r="K255" s="14"/>
      <c r="L255" s="14"/>
      <c r="M255" s="14"/>
    </row>
    <row r="256" ht="24" customHeight="1">
      <c r="A256" s="8" t="s">
        <v>193</v>
      </c>
    </row>
    <row r="257" spans="1:13" ht="24" customHeight="1">
      <c r="A257" s="320" t="s">
        <v>194</v>
      </c>
      <c r="B257" s="320"/>
      <c r="C257" s="32" t="s">
        <v>195</v>
      </c>
      <c r="D257" s="32" t="s">
        <v>196</v>
      </c>
      <c r="E257" s="32" t="s">
        <v>197</v>
      </c>
      <c r="F257" s="320" t="s">
        <v>122</v>
      </c>
      <c r="G257" s="320"/>
      <c r="H257" s="320"/>
      <c r="I257" s="320"/>
      <c r="J257" s="321" t="s">
        <v>61</v>
      </c>
      <c r="K257" s="321"/>
      <c r="L257" s="321"/>
      <c r="M257" s="321"/>
    </row>
    <row r="258" spans="1:13" ht="24" customHeight="1">
      <c r="A258" s="325" t="s">
        <v>382</v>
      </c>
      <c r="B258" s="326"/>
      <c r="C258" s="47" t="s">
        <v>383</v>
      </c>
      <c r="D258" s="47" t="s">
        <v>394</v>
      </c>
      <c r="E258" s="48">
        <v>1</v>
      </c>
      <c r="F258" s="322" t="s">
        <v>395</v>
      </c>
      <c r="G258" s="323"/>
      <c r="H258" s="323"/>
      <c r="I258" s="324"/>
      <c r="J258" s="77" t="s">
        <v>383</v>
      </c>
      <c r="K258" s="78"/>
      <c r="L258" s="78"/>
      <c r="M258" s="79"/>
    </row>
    <row r="259" spans="1:13" ht="24" customHeight="1">
      <c r="A259" s="327"/>
      <c r="B259" s="328"/>
      <c r="C259" s="47" t="s">
        <v>384</v>
      </c>
      <c r="D259" s="47" t="s">
        <v>396</v>
      </c>
      <c r="E259" s="48">
        <v>1</v>
      </c>
      <c r="F259" s="322" t="s">
        <v>395</v>
      </c>
      <c r="G259" s="323"/>
      <c r="H259" s="323"/>
      <c r="I259" s="324"/>
      <c r="J259" s="77" t="s">
        <v>384</v>
      </c>
      <c r="K259" s="78"/>
      <c r="L259" s="78"/>
      <c r="M259" s="79"/>
    </row>
    <row r="260" spans="1:13" ht="24" customHeight="1">
      <c r="A260" s="327"/>
      <c r="B260" s="328"/>
      <c r="C260" s="47" t="s">
        <v>385</v>
      </c>
      <c r="D260" s="47" t="s">
        <v>397</v>
      </c>
      <c r="E260" s="49">
        <v>0.8889</v>
      </c>
      <c r="F260" s="322" t="s">
        <v>395</v>
      </c>
      <c r="G260" s="323"/>
      <c r="H260" s="323"/>
      <c r="I260" s="324"/>
      <c r="J260" s="77" t="s">
        <v>385</v>
      </c>
      <c r="K260" s="78"/>
      <c r="L260" s="78"/>
      <c r="M260" s="79"/>
    </row>
    <row r="261" spans="1:13" ht="24" customHeight="1">
      <c r="A261" s="327"/>
      <c r="B261" s="328"/>
      <c r="C261" s="47" t="s">
        <v>386</v>
      </c>
      <c r="D261" s="47" t="s">
        <v>398</v>
      </c>
      <c r="E261" s="49">
        <v>0.9167</v>
      </c>
      <c r="F261" s="322" t="s">
        <v>395</v>
      </c>
      <c r="G261" s="323"/>
      <c r="H261" s="323"/>
      <c r="I261" s="324"/>
      <c r="J261" s="77" t="s">
        <v>386</v>
      </c>
      <c r="K261" s="78"/>
      <c r="L261" s="78"/>
      <c r="M261" s="79"/>
    </row>
    <row r="262" spans="1:13" ht="24" customHeight="1">
      <c r="A262" s="327"/>
      <c r="B262" s="328"/>
      <c r="C262" s="47" t="s">
        <v>387</v>
      </c>
      <c r="D262" s="47" t="s">
        <v>399</v>
      </c>
      <c r="E262" s="49">
        <v>0.8023</v>
      </c>
      <c r="F262" s="322" t="s">
        <v>395</v>
      </c>
      <c r="G262" s="323"/>
      <c r="H262" s="323"/>
      <c r="I262" s="324"/>
      <c r="J262" s="77" t="s">
        <v>387</v>
      </c>
      <c r="K262" s="78"/>
      <c r="L262" s="78"/>
      <c r="M262" s="79"/>
    </row>
    <row r="263" spans="1:13" ht="24" customHeight="1">
      <c r="A263" s="327"/>
      <c r="B263" s="328"/>
      <c r="C263" s="47" t="s">
        <v>388</v>
      </c>
      <c r="D263" s="47" t="s">
        <v>400</v>
      </c>
      <c r="E263" s="49">
        <v>0.9333</v>
      </c>
      <c r="F263" s="322" t="s">
        <v>395</v>
      </c>
      <c r="G263" s="323"/>
      <c r="H263" s="323"/>
      <c r="I263" s="324"/>
      <c r="J263" s="77" t="s">
        <v>388</v>
      </c>
      <c r="K263" s="78"/>
      <c r="L263" s="78"/>
      <c r="M263" s="79"/>
    </row>
    <row r="264" spans="1:13" ht="24" customHeight="1">
      <c r="A264" s="327"/>
      <c r="B264" s="328"/>
      <c r="C264" s="47" t="s">
        <v>389</v>
      </c>
      <c r="D264" s="47" t="s">
        <v>401</v>
      </c>
      <c r="E264" s="48">
        <v>1</v>
      </c>
      <c r="F264" s="322" t="s">
        <v>395</v>
      </c>
      <c r="G264" s="323"/>
      <c r="H264" s="323"/>
      <c r="I264" s="324"/>
      <c r="J264" s="77" t="s">
        <v>389</v>
      </c>
      <c r="K264" s="78"/>
      <c r="L264" s="78"/>
      <c r="M264" s="79"/>
    </row>
    <row r="265" spans="1:13" ht="24" customHeight="1">
      <c r="A265" s="327"/>
      <c r="B265" s="328"/>
      <c r="C265" s="47" t="s">
        <v>390</v>
      </c>
      <c r="D265" s="47" t="s">
        <v>402</v>
      </c>
      <c r="E265" s="49">
        <v>0.891</v>
      </c>
      <c r="F265" s="322" t="s">
        <v>395</v>
      </c>
      <c r="G265" s="323"/>
      <c r="H265" s="323"/>
      <c r="I265" s="324"/>
      <c r="J265" s="77" t="s">
        <v>390</v>
      </c>
      <c r="K265" s="78"/>
      <c r="L265" s="78"/>
      <c r="M265" s="79"/>
    </row>
    <row r="266" spans="1:13" ht="24" customHeight="1">
      <c r="A266" s="327"/>
      <c r="B266" s="328"/>
      <c r="C266" s="47" t="s">
        <v>391</v>
      </c>
      <c r="D266" s="47" t="s">
        <v>403</v>
      </c>
      <c r="E266" s="49">
        <v>0.8333</v>
      </c>
      <c r="F266" s="322" t="s">
        <v>395</v>
      </c>
      <c r="G266" s="323"/>
      <c r="H266" s="323"/>
      <c r="I266" s="324"/>
      <c r="J266" s="77" t="s">
        <v>391</v>
      </c>
      <c r="K266" s="78"/>
      <c r="L266" s="78"/>
      <c r="M266" s="79"/>
    </row>
    <row r="267" spans="1:13" ht="24" customHeight="1">
      <c r="A267" s="327"/>
      <c r="B267" s="328"/>
      <c r="C267" s="47" t="s">
        <v>392</v>
      </c>
      <c r="D267" s="47" t="s">
        <v>404</v>
      </c>
      <c r="E267" s="49">
        <v>0.8529</v>
      </c>
      <c r="F267" s="322" t="s">
        <v>395</v>
      </c>
      <c r="G267" s="323"/>
      <c r="H267" s="323"/>
      <c r="I267" s="324"/>
      <c r="J267" s="77" t="s">
        <v>392</v>
      </c>
      <c r="K267" s="78"/>
      <c r="L267" s="78"/>
      <c r="M267" s="79"/>
    </row>
    <row r="268" spans="1:13" ht="24" customHeight="1">
      <c r="A268" s="329"/>
      <c r="B268" s="330"/>
      <c r="C268" s="47" t="s">
        <v>393</v>
      </c>
      <c r="D268" s="47" t="s">
        <v>405</v>
      </c>
      <c r="E268" s="49">
        <v>0.875</v>
      </c>
      <c r="F268" s="322" t="s">
        <v>395</v>
      </c>
      <c r="G268" s="323"/>
      <c r="H268" s="323"/>
      <c r="I268" s="324"/>
      <c r="J268" s="77" t="s">
        <v>393</v>
      </c>
      <c r="K268" s="78"/>
      <c r="L268" s="78"/>
      <c r="M268" s="79"/>
    </row>
    <row r="269" spans="1:13" ht="24" customHeight="1">
      <c r="A269" s="318" t="s">
        <v>198</v>
      </c>
      <c r="B269" s="319"/>
      <c r="C269" s="22"/>
      <c r="D269" s="22"/>
      <c r="E269" s="22"/>
      <c r="F269" s="103"/>
      <c r="G269" s="104"/>
      <c r="H269" s="104"/>
      <c r="I269" s="105"/>
      <c r="J269" s="148"/>
      <c r="K269" s="150"/>
      <c r="L269" s="150"/>
      <c r="M269" s="149"/>
    </row>
    <row r="270" spans="1:13" ht="24" customHeight="1">
      <c r="A270" s="318" t="s">
        <v>199</v>
      </c>
      <c r="B270" s="319"/>
      <c r="C270" s="22"/>
      <c r="D270" s="22"/>
      <c r="E270" s="22"/>
      <c r="F270" s="103"/>
      <c r="G270" s="104"/>
      <c r="H270" s="104"/>
      <c r="I270" s="105"/>
      <c r="J270" s="148"/>
      <c r="K270" s="150"/>
      <c r="L270" s="150"/>
      <c r="M270" s="149"/>
    </row>
    <row r="271" spans="1:13" ht="24" customHeight="1">
      <c r="A271" s="318" t="s">
        <v>200</v>
      </c>
      <c r="B271" s="319"/>
      <c r="C271" s="22"/>
      <c r="D271" s="22"/>
      <c r="E271" s="22"/>
      <c r="F271" s="103"/>
      <c r="G271" s="104"/>
      <c r="H271" s="104"/>
      <c r="I271" s="105"/>
      <c r="J271" s="148"/>
      <c r="K271" s="150"/>
      <c r="L271" s="150"/>
      <c r="M271" s="149"/>
    </row>
    <row r="272" spans="1:13" ht="24" customHeight="1">
      <c r="A272" s="318" t="s">
        <v>201</v>
      </c>
      <c r="B272" s="319"/>
      <c r="C272" s="22"/>
      <c r="D272" s="22"/>
      <c r="E272" s="22"/>
      <c r="F272" s="103"/>
      <c r="G272" s="104"/>
      <c r="H272" s="104"/>
      <c r="I272" s="105"/>
      <c r="J272" s="148"/>
      <c r="K272" s="150"/>
      <c r="L272" s="150"/>
      <c r="M272" s="149"/>
    </row>
    <row r="273" spans="1:13" ht="24" customHeight="1">
      <c r="A273" s="318" t="s">
        <v>202</v>
      </c>
      <c r="B273" s="319"/>
      <c r="C273" s="22"/>
      <c r="D273" s="22"/>
      <c r="E273" s="22"/>
      <c r="F273" s="103"/>
      <c r="G273" s="104"/>
      <c r="H273" s="104"/>
      <c r="I273" s="105"/>
      <c r="J273" s="148"/>
      <c r="K273" s="150"/>
      <c r="L273" s="150"/>
      <c r="M273" s="149"/>
    </row>
    <row r="274" spans="1:13" ht="24" customHeight="1">
      <c r="A274" s="318" t="s">
        <v>203</v>
      </c>
      <c r="B274" s="319"/>
      <c r="C274" s="22"/>
      <c r="D274" s="22"/>
      <c r="E274" s="22"/>
      <c r="F274" s="103"/>
      <c r="G274" s="104"/>
      <c r="H274" s="104"/>
      <c r="I274" s="105"/>
      <c r="J274" s="148"/>
      <c r="K274" s="150"/>
      <c r="L274" s="150"/>
      <c r="M274" s="149"/>
    </row>
    <row r="275" spans="1:13" ht="24" customHeight="1">
      <c r="A275" s="318" t="s">
        <v>204</v>
      </c>
      <c r="B275" s="319"/>
      <c r="C275" s="22"/>
      <c r="D275" s="22"/>
      <c r="E275" s="22"/>
      <c r="F275" s="103"/>
      <c r="G275" s="104"/>
      <c r="H275" s="104"/>
      <c r="I275" s="105"/>
      <c r="J275" s="148"/>
      <c r="K275" s="150"/>
      <c r="L275" s="150"/>
      <c r="M275" s="149"/>
    </row>
    <row r="276" spans="1:13" ht="29.1" customHeight="1">
      <c r="A276" s="318" t="s">
        <v>205</v>
      </c>
      <c r="B276" s="319"/>
      <c r="C276" s="22"/>
      <c r="D276" s="22"/>
      <c r="E276" s="22"/>
      <c r="F276" s="103"/>
      <c r="G276" s="104"/>
      <c r="H276" s="104"/>
      <c r="I276" s="105"/>
      <c r="J276" s="148"/>
      <c r="K276" s="150"/>
      <c r="L276" s="150"/>
      <c r="M276" s="149"/>
    </row>
    <row r="277" spans="1:13" ht="307.5" customHeight="1">
      <c r="A277" s="325" t="s">
        <v>206</v>
      </c>
      <c r="B277" s="326"/>
      <c r="C277" s="42" t="s">
        <v>406</v>
      </c>
      <c r="D277" s="42" t="s">
        <v>407</v>
      </c>
      <c r="E277" s="46">
        <v>1</v>
      </c>
      <c r="F277" s="88" t="s">
        <v>408</v>
      </c>
      <c r="G277" s="98"/>
      <c r="H277" s="98"/>
      <c r="I277" s="99"/>
      <c r="J277" s="77" t="s">
        <v>409</v>
      </c>
      <c r="K277" s="78"/>
      <c r="L277" s="78"/>
      <c r="M277" s="79"/>
    </row>
    <row r="278" spans="1:13" ht="29.1" customHeight="1">
      <c r="A278" s="318" t="s">
        <v>208</v>
      </c>
      <c r="B278" s="319"/>
      <c r="C278" s="22"/>
      <c r="D278" s="22"/>
      <c r="E278" s="22"/>
      <c r="F278" s="103"/>
      <c r="G278" s="104"/>
      <c r="H278" s="104"/>
      <c r="I278" s="105"/>
      <c r="J278" s="148"/>
      <c r="K278" s="150"/>
      <c r="L278" s="150"/>
      <c r="M278" s="149"/>
    </row>
  </sheetData>
  <mergeCells count="589">
    <mergeCell ref="A95:M95"/>
    <mergeCell ref="J277:M277"/>
    <mergeCell ref="A275:B275"/>
    <mergeCell ref="F275:I275"/>
    <mergeCell ref="J278:M278"/>
    <mergeCell ref="A276:B276"/>
    <mergeCell ref="F276:I276"/>
    <mergeCell ref="A271:B271"/>
    <mergeCell ref="F271:I271"/>
    <mergeCell ref="J274:M274"/>
    <mergeCell ref="A272:B272"/>
    <mergeCell ref="F272:I272"/>
    <mergeCell ref="J275:M275"/>
    <mergeCell ref="A277:B277"/>
    <mergeCell ref="F277:I277"/>
    <mergeCell ref="A278:B278"/>
    <mergeCell ref="F278:I278"/>
    <mergeCell ref="J276:M276"/>
    <mergeCell ref="A274:B274"/>
    <mergeCell ref="F274:I274"/>
    <mergeCell ref="A273:B273"/>
    <mergeCell ref="F273:I273"/>
    <mergeCell ref="A253:E253"/>
    <mergeCell ref="F253:H253"/>
    <mergeCell ref="J272:M272"/>
    <mergeCell ref="A270:B270"/>
    <mergeCell ref="F270:I270"/>
    <mergeCell ref="J273:M273"/>
    <mergeCell ref="A258:B268"/>
    <mergeCell ref="F259:I259"/>
    <mergeCell ref="F260:I260"/>
    <mergeCell ref="F261:I261"/>
    <mergeCell ref="F262:I262"/>
    <mergeCell ref="F263:I263"/>
    <mergeCell ref="F264:I264"/>
    <mergeCell ref="F265:I265"/>
    <mergeCell ref="F266:I266"/>
    <mergeCell ref="F267:I267"/>
    <mergeCell ref="F268:I268"/>
    <mergeCell ref="J259:M259"/>
    <mergeCell ref="J269:M269"/>
    <mergeCell ref="J270:M270"/>
    <mergeCell ref="J271:M271"/>
    <mergeCell ref="J262:M262"/>
    <mergeCell ref="J261:M261"/>
    <mergeCell ref="J266:M266"/>
    <mergeCell ref="J250:M250"/>
    <mergeCell ref="J251:M251"/>
    <mergeCell ref="F239:H239"/>
    <mergeCell ref="J239:M239"/>
    <mergeCell ref="A241:E252"/>
    <mergeCell ref="F241:H241"/>
    <mergeCell ref="F242:H242"/>
    <mergeCell ref="A269:B269"/>
    <mergeCell ref="F269:I269"/>
    <mergeCell ref="J240:M240"/>
    <mergeCell ref="A257:B257"/>
    <mergeCell ref="F257:I257"/>
    <mergeCell ref="J257:M257"/>
    <mergeCell ref="J267:M267"/>
    <mergeCell ref="J268:M268"/>
    <mergeCell ref="J258:M258"/>
    <mergeCell ref="F258:I258"/>
    <mergeCell ref="J263:M263"/>
    <mergeCell ref="J264:M264"/>
    <mergeCell ref="J260:M260"/>
    <mergeCell ref="J214:K214"/>
    <mergeCell ref="A217:H217"/>
    <mergeCell ref="J217:M217"/>
    <mergeCell ref="A218:H218"/>
    <mergeCell ref="A222:E223"/>
    <mergeCell ref="J222:M223"/>
    <mergeCell ref="A219:H219"/>
    <mergeCell ref="A208:A212"/>
    <mergeCell ref="B208:B212"/>
    <mergeCell ref="C208:C212"/>
    <mergeCell ref="J213:K213"/>
    <mergeCell ref="J218:M219"/>
    <mergeCell ref="J208:K208"/>
    <mergeCell ref="J209:K209"/>
    <mergeCell ref="J210:K210"/>
    <mergeCell ref="J211:K211"/>
    <mergeCell ref="J212:K212"/>
    <mergeCell ref="D208:D212"/>
    <mergeCell ref="E208:E212"/>
    <mergeCell ref="F208:I212"/>
    <mergeCell ref="F222:I222"/>
    <mergeCell ref="F213:I213"/>
    <mergeCell ref="F214:I214"/>
    <mergeCell ref="L202:M202"/>
    <mergeCell ref="F206:I206"/>
    <mergeCell ref="J206:K206"/>
    <mergeCell ref="F207:I207"/>
    <mergeCell ref="J207:K207"/>
    <mergeCell ref="A200:E200"/>
    <mergeCell ref="L200:M200"/>
    <mergeCell ref="F200:I200"/>
    <mergeCell ref="J200:K200"/>
    <mergeCell ref="F201:I201"/>
    <mergeCell ref="J201:K201"/>
    <mergeCell ref="F202:I202"/>
    <mergeCell ref="J202:K202"/>
    <mergeCell ref="A201:E201"/>
    <mergeCell ref="L203:M203"/>
    <mergeCell ref="A203:E203"/>
    <mergeCell ref="F203:I203"/>
    <mergeCell ref="J203:K203"/>
    <mergeCell ref="L201:M201"/>
    <mergeCell ref="A202:E202"/>
    <mergeCell ref="A179:E179"/>
    <mergeCell ref="L179:M179"/>
    <mergeCell ref="A181:E181"/>
    <mergeCell ref="L181:M181"/>
    <mergeCell ref="A173:F173"/>
    <mergeCell ref="G173:I173"/>
    <mergeCell ref="A174:F174"/>
    <mergeCell ref="G174:I174"/>
    <mergeCell ref="A175:F175"/>
    <mergeCell ref="G175:I175"/>
    <mergeCell ref="J179:K179"/>
    <mergeCell ref="F179:I179"/>
    <mergeCell ref="F181:I181"/>
    <mergeCell ref="J181:K181"/>
    <mergeCell ref="A180:M180"/>
    <mergeCell ref="J173:M173"/>
    <mergeCell ref="J174:M174"/>
    <mergeCell ref="J175:M175"/>
    <mergeCell ref="I164:K164"/>
    <mergeCell ref="L164:M164"/>
    <mergeCell ref="A167:D167"/>
    <mergeCell ref="F167:H167"/>
    <mergeCell ref="I167:M167"/>
    <mergeCell ref="A172:F172"/>
    <mergeCell ref="G172:I172"/>
    <mergeCell ref="J172:M172"/>
    <mergeCell ref="A168:D169"/>
    <mergeCell ref="E168:E169"/>
    <mergeCell ref="A164:C164"/>
    <mergeCell ref="E164:H164"/>
    <mergeCell ref="A159:C159"/>
    <mergeCell ref="E159:H159"/>
    <mergeCell ref="I159:K159"/>
    <mergeCell ref="L159:M159"/>
    <mergeCell ref="A162:C162"/>
    <mergeCell ref="E162:H162"/>
    <mergeCell ref="I162:K162"/>
    <mergeCell ref="L162:M162"/>
    <mergeCell ref="A163:C163"/>
    <mergeCell ref="E163:H163"/>
    <mergeCell ref="I163:K163"/>
    <mergeCell ref="L163:M163"/>
    <mergeCell ref="A156:C156"/>
    <mergeCell ref="E156:H156"/>
    <mergeCell ref="I156:K156"/>
    <mergeCell ref="L156:M156"/>
    <mergeCell ref="A157:C157"/>
    <mergeCell ref="E157:H157"/>
    <mergeCell ref="I157:K157"/>
    <mergeCell ref="L157:M157"/>
    <mergeCell ref="A158:C158"/>
    <mergeCell ref="E158:H158"/>
    <mergeCell ref="I158:K158"/>
    <mergeCell ref="L158:M158"/>
    <mergeCell ref="A153:C153"/>
    <mergeCell ref="E153:H153"/>
    <mergeCell ref="I153:K153"/>
    <mergeCell ref="L153:M153"/>
    <mergeCell ref="A154:C154"/>
    <mergeCell ref="E154:H154"/>
    <mergeCell ref="I154:K154"/>
    <mergeCell ref="L154:M154"/>
    <mergeCell ref="A155:C155"/>
    <mergeCell ref="E155:H155"/>
    <mergeCell ref="I155:K155"/>
    <mergeCell ref="L155:M155"/>
    <mergeCell ref="A150:C150"/>
    <mergeCell ref="E150:H150"/>
    <mergeCell ref="I150:K150"/>
    <mergeCell ref="L150:M150"/>
    <mergeCell ref="A151:C151"/>
    <mergeCell ref="E151:H151"/>
    <mergeCell ref="I151:K151"/>
    <mergeCell ref="L151:M151"/>
    <mergeCell ref="A152:C152"/>
    <mergeCell ref="E152:H152"/>
    <mergeCell ref="I152:K152"/>
    <mergeCell ref="L152:M152"/>
    <mergeCell ref="A145:C145"/>
    <mergeCell ref="E145:H145"/>
    <mergeCell ref="I145:K145"/>
    <mergeCell ref="L145:M145"/>
    <mergeCell ref="A146:C146"/>
    <mergeCell ref="E146:H146"/>
    <mergeCell ref="I146:K146"/>
    <mergeCell ref="L146:M146"/>
    <mergeCell ref="A147:C147"/>
    <mergeCell ref="E147:H147"/>
    <mergeCell ref="I147:K147"/>
    <mergeCell ref="L147:M147"/>
    <mergeCell ref="A142:C142"/>
    <mergeCell ref="E142:H142"/>
    <mergeCell ref="I142:K142"/>
    <mergeCell ref="L142:M142"/>
    <mergeCell ref="A143:C143"/>
    <mergeCell ref="E143:H143"/>
    <mergeCell ref="I143:K143"/>
    <mergeCell ref="L143:M143"/>
    <mergeCell ref="A144:C144"/>
    <mergeCell ref="E144:H144"/>
    <mergeCell ref="I144:K144"/>
    <mergeCell ref="L144:M144"/>
    <mergeCell ref="A138:C138"/>
    <mergeCell ref="E138:H138"/>
    <mergeCell ref="I138:K138"/>
    <mergeCell ref="L138:M138"/>
    <mergeCell ref="A139:C139"/>
    <mergeCell ref="E139:H139"/>
    <mergeCell ref="I139:K139"/>
    <mergeCell ref="L139:M139"/>
    <mergeCell ref="A140:C140"/>
    <mergeCell ref="E140:H140"/>
    <mergeCell ref="I140:K140"/>
    <mergeCell ref="L140:M140"/>
    <mergeCell ref="A131:G131"/>
    <mergeCell ref="J131:M131"/>
    <mergeCell ref="A132:G132"/>
    <mergeCell ref="J132:M132"/>
    <mergeCell ref="A133:G133"/>
    <mergeCell ref="J133:M133"/>
    <mergeCell ref="A134:G134"/>
    <mergeCell ref="J134:M134"/>
    <mergeCell ref="A137:C137"/>
    <mergeCell ref="E137:H137"/>
    <mergeCell ref="I137:K137"/>
    <mergeCell ref="L137:M137"/>
    <mergeCell ref="D124:E124"/>
    <mergeCell ref="F124:G124"/>
    <mergeCell ref="D125:E125"/>
    <mergeCell ref="F125:G125"/>
    <mergeCell ref="D126:E126"/>
    <mergeCell ref="F126:G126"/>
    <mergeCell ref="A129:G129"/>
    <mergeCell ref="J129:M129"/>
    <mergeCell ref="A130:G130"/>
    <mergeCell ref="J130:M130"/>
    <mergeCell ref="H124:I126"/>
    <mergeCell ref="J124:K126"/>
    <mergeCell ref="L124:M126"/>
    <mergeCell ref="A124:A126"/>
    <mergeCell ref="B124:B126"/>
    <mergeCell ref="A117:G117"/>
    <mergeCell ref="J117:M117"/>
    <mergeCell ref="A118:G118"/>
    <mergeCell ref="J118:M118"/>
    <mergeCell ref="A119:G119"/>
    <mergeCell ref="J119:M119"/>
    <mergeCell ref="A120:G120"/>
    <mergeCell ref="J120:M120"/>
    <mergeCell ref="C123:E123"/>
    <mergeCell ref="F123:G123"/>
    <mergeCell ref="H123:I123"/>
    <mergeCell ref="J123:K123"/>
    <mergeCell ref="L123:M123"/>
    <mergeCell ref="A111:B111"/>
    <mergeCell ref="D111:F111"/>
    <mergeCell ref="G111:K111"/>
    <mergeCell ref="L111:M111"/>
    <mergeCell ref="A114:G114"/>
    <mergeCell ref="J114:M114"/>
    <mergeCell ref="A115:G115"/>
    <mergeCell ref="J115:M115"/>
    <mergeCell ref="A116:G116"/>
    <mergeCell ref="J116:M116"/>
    <mergeCell ref="A108:B108"/>
    <mergeCell ref="D108:F108"/>
    <mergeCell ref="G108:K108"/>
    <mergeCell ref="L108:M108"/>
    <mergeCell ref="A109:B109"/>
    <mergeCell ref="D109:F109"/>
    <mergeCell ref="G109:K109"/>
    <mergeCell ref="L109:M109"/>
    <mergeCell ref="A110:B110"/>
    <mergeCell ref="D110:F110"/>
    <mergeCell ref="G110:K110"/>
    <mergeCell ref="L110:M110"/>
    <mergeCell ref="J101:M101"/>
    <mergeCell ref="A106:B106"/>
    <mergeCell ref="D106:F106"/>
    <mergeCell ref="G106:K106"/>
    <mergeCell ref="L106:M106"/>
    <mergeCell ref="A107:B107"/>
    <mergeCell ref="D107:F107"/>
    <mergeCell ref="G107:K107"/>
    <mergeCell ref="L107:M107"/>
    <mergeCell ref="J102:M103"/>
    <mergeCell ref="A79:C79"/>
    <mergeCell ref="D79:G79"/>
    <mergeCell ref="J79:M79"/>
    <mergeCell ref="A80:C80"/>
    <mergeCell ref="D80:G80"/>
    <mergeCell ref="A91:C91"/>
    <mergeCell ref="D91:G91"/>
    <mergeCell ref="A81:C81"/>
    <mergeCell ref="A82:C82"/>
    <mergeCell ref="A83:C83"/>
    <mergeCell ref="A84:C84"/>
    <mergeCell ref="A85:C85"/>
    <mergeCell ref="A86:C86"/>
    <mergeCell ref="A87:C87"/>
    <mergeCell ref="A88:C88"/>
    <mergeCell ref="A89:C89"/>
    <mergeCell ref="A90:C90"/>
    <mergeCell ref="D81:G81"/>
    <mergeCell ref="D82:G82"/>
    <mergeCell ref="D83:G83"/>
    <mergeCell ref="D84:G84"/>
    <mergeCell ref="D85:G85"/>
    <mergeCell ref="D86:G86"/>
    <mergeCell ref="D87:G87"/>
    <mergeCell ref="A73:M73"/>
    <mergeCell ref="A74:C74"/>
    <mergeCell ref="D74:F74"/>
    <mergeCell ref="G74:I74"/>
    <mergeCell ref="J74:M74"/>
    <mergeCell ref="A75:C75"/>
    <mergeCell ref="D75:F75"/>
    <mergeCell ref="G75:I75"/>
    <mergeCell ref="J75:M75"/>
    <mergeCell ref="A50:M50"/>
    <mergeCell ref="A60:D60"/>
    <mergeCell ref="E60:H60"/>
    <mergeCell ref="I60:J60"/>
    <mergeCell ref="K60:M60"/>
    <mergeCell ref="A61:D61"/>
    <mergeCell ref="E61:H61"/>
    <mergeCell ref="I61:J61"/>
    <mergeCell ref="K61:M61"/>
    <mergeCell ref="A51:A53"/>
    <mergeCell ref="B51:B53"/>
    <mergeCell ref="C51:D53"/>
    <mergeCell ref="F51:G51"/>
    <mergeCell ref="K51:L51"/>
    <mergeCell ref="F52:G52"/>
    <mergeCell ref="K52:L52"/>
    <mergeCell ref="F53:G53"/>
    <mergeCell ref="K53:L53"/>
    <mergeCell ref="A54:M54"/>
    <mergeCell ref="C55:D55"/>
    <mergeCell ref="F55:G55"/>
    <mergeCell ref="K55:L55"/>
    <mergeCell ref="A56:M56"/>
    <mergeCell ref="C57:D57"/>
    <mergeCell ref="A47:M47"/>
    <mergeCell ref="F45:G45"/>
    <mergeCell ref="K45:L45"/>
    <mergeCell ref="H42:H43"/>
    <mergeCell ref="F46:G46"/>
    <mergeCell ref="K46:L46"/>
    <mergeCell ref="C49:D49"/>
    <mergeCell ref="F49:G49"/>
    <mergeCell ref="K49:L49"/>
    <mergeCell ref="K42:L43"/>
    <mergeCell ref="C48:D48"/>
    <mergeCell ref="F48:G48"/>
    <mergeCell ref="K48:L48"/>
    <mergeCell ref="C43:D43"/>
    <mergeCell ref="F43:G43"/>
    <mergeCell ref="F44:G44"/>
    <mergeCell ref="K44:L44"/>
    <mergeCell ref="M42:M43"/>
    <mergeCell ref="A42:A43"/>
    <mergeCell ref="A44:A46"/>
    <mergeCell ref="B44:B46"/>
    <mergeCell ref="C44:D46"/>
    <mergeCell ref="A36:C36"/>
    <mergeCell ref="D36:M36"/>
    <mergeCell ref="A38:M38"/>
    <mergeCell ref="A39:M39"/>
    <mergeCell ref="B42:D42"/>
    <mergeCell ref="E42:G42"/>
    <mergeCell ref="I42:J42"/>
    <mergeCell ref="A29:M29"/>
    <mergeCell ref="A30:M30"/>
    <mergeCell ref="B31:M31"/>
    <mergeCell ref="B32:M32"/>
    <mergeCell ref="A34:C34"/>
    <mergeCell ref="D34:M34"/>
    <mergeCell ref="A35:C35"/>
    <mergeCell ref="D35:M35"/>
    <mergeCell ref="B20:M20"/>
    <mergeCell ref="A21:M21"/>
    <mergeCell ref="B22:M22"/>
    <mergeCell ref="B23:M23"/>
    <mergeCell ref="B24:M24"/>
    <mergeCell ref="A25:M25"/>
    <mergeCell ref="B26:M26"/>
    <mergeCell ref="B27:M27"/>
    <mergeCell ref="B28:M28"/>
    <mergeCell ref="B11:M11"/>
    <mergeCell ref="B12:M12"/>
    <mergeCell ref="B13:M13"/>
    <mergeCell ref="B14:M14"/>
    <mergeCell ref="B15:M15"/>
    <mergeCell ref="B16:M16"/>
    <mergeCell ref="A17:M17"/>
    <mergeCell ref="B18:M18"/>
    <mergeCell ref="B19:M19"/>
    <mergeCell ref="A1:M1"/>
    <mergeCell ref="A2:M2"/>
    <mergeCell ref="A4:M4"/>
    <mergeCell ref="B5:M5"/>
    <mergeCell ref="B6:M6"/>
    <mergeCell ref="B7:M7"/>
    <mergeCell ref="B8:M8"/>
    <mergeCell ref="B9:M9"/>
    <mergeCell ref="B10:M10"/>
    <mergeCell ref="F57:G57"/>
    <mergeCell ref="K57:L57"/>
    <mergeCell ref="A68:E70"/>
    <mergeCell ref="A62:D62"/>
    <mergeCell ref="E62:H62"/>
    <mergeCell ref="I62:J62"/>
    <mergeCell ref="K62:M62"/>
    <mergeCell ref="A63:D63"/>
    <mergeCell ref="E63:H63"/>
    <mergeCell ref="I63:J63"/>
    <mergeCell ref="K63:M63"/>
    <mergeCell ref="A64:D64"/>
    <mergeCell ref="E64:H64"/>
    <mergeCell ref="I64:J64"/>
    <mergeCell ref="K64:M64"/>
    <mergeCell ref="A67:F67"/>
    <mergeCell ref="G67:H67"/>
    <mergeCell ref="I67:M67"/>
    <mergeCell ref="G68:H68"/>
    <mergeCell ref="I68:M68"/>
    <mergeCell ref="G69:H69"/>
    <mergeCell ref="I69:M69"/>
    <mergeCell ref="G70:H70"/>
    <mergeCell ref="I70:M70"/>
    <mergeCell ref="D88:G88"/>
    <mergeCell ref="D89:G89"/>
    <mergeCell ref="D90:G90"/>
    <mergeCell ref="D93:G93"/>
    <mergeCell ref="J80:M94"/>
    <mergeCell ref="A102:D103"/>
    <mergeCell ref="E102:I103"/>
    <mergeCell ref="A92:C92"/>
    <mergeCell ref="D92:G92"/>
    <mergeCell ref="A94:C94"/>
    <mergeCell ref="D94:G94"/>
    <mergeCell ref="A93:C93"/>
    <mergeCell ref="A97:B97"/>
    <mergeCell ref="C97:D97"/>
    <mergeCell ref="E97:F97"/>
    <mergeCell ref="G97:I97"/>
    <mergeCell ref="J97:L97"/>
    <mergeCell ref="A98:B98"/>
    <mergeCell ref="C98:D98"/>
    <mergeCell ref="E98:F98"/>
    <mergeCell ref="G98:I98"/>
    <mergeCell ref="J98:L98"/>
    <mergeCell ref="A101:D101"/>
    <mergeCell ref="E101:I101"/>
    <mergeCell ref="F192:I192"/>
    <mergeCell ref="F193:I193"/>
    <mergeCell ref="F194:I194"/>
    <mergeCell ref="F195:I195"/>
    <mergeCell ref="A182:E182"/>
    <mergeCell ref="A183:E183"/>
    <mergeCell ref="A184:E184"/>
    <mergeCell ref="A185:E185"/>
    <mergeCell ref="A186:E186"/>
    <mergeCell ref="A187:E187"/>
    <mergeCell ref="A188:E188"/>
    <mergeCell ref="A189:E189"/>
    <mergeCell ref="F182:I182"/>
    <mergeCell ref="F183:I183"/>
    <mergeCell ref="F184:I184"/>
    <mergeCell ref="F185:I185"/>
    <mergeCell ref="F186:I186"/>
    <mergeCell ref="F187:I187"/>
    <mergeCell ref="F188:I188"/>
    <mergeCell ref="F189:I189"/>
    <mergeCell ref="L182:M182"/>
    <mergeCell ref="L183:M183"/>
    <mergeCell ref="L184:M184"/>
    <mergeCell ref="L185:M185"/>
    <mergeCell ref="L186:M186"/>
    <mergeCell ref="L187:M187"/>
    <mergeCell ref="L188:M188"/>
    <mergeCell ref="L189:M189"/>
    <mergeCell ref="L190:M190"/>
    <mergeCell ref="J232:M232"/>
    <mergeCell ref="L191:M191"/>
    <mergeCell ref="L192:M192"/>
    <mergeCell ref="L193:M193"/>
    <mergeCell ref="L194:M194"/>
    <mergeCell ref="L195:M195"/>
    <mergeCell ref="L197:M197"/>
    <mergeCell ref="L198:M198"/>
    <mergeCell ref="L199:M199"/>
    <mergeCell ref="A196:M196"/>
    <mergeCell ref="J193:K193"/>
    <mergeCell ref="J194:K194"/>
    <mergeCell ref="J195:K195"/>
    <mergeCell ref="A197:E197"/>
    <mergeCell ref="A198:E198"/>
    <mergeCell ref="A199:E199"/>
    <mergeCell ref="F197:I197"/>
    <mergeCell ref="F198:I198"/>
    <mergeCell ref="F199:I199"/>
    <mergeCell ref="J197:K197"/>
    <mergeCell ref="J198:K198"/>
    <mergeCell ref="J199:K199"/>
    <mergeCell ref="J191:K191"/>
    <mergeCell ref="J192:K192"/>
    <mergeCell ref="A227:E227"/>
    <mergeCell ref="A228:E228"/>
    <mergeCell ref="A229:E229"/>
    <mergeCell ref="A230:E230"/>
    <mergeCell ref="A224:E224"/>
    <mergeCell ref="A225:E225"/>
    <mergeCell ref="A226:E226"/>
    <mergeCell ref="J182:K182"/>
    <mergeCell ref="J183:K183"/>
    <mergeCell ref="J184:K184"/>
    <mergeCell ref="J185:K185"/>
    <mergeCell ref="J186:K186"/>
    <mergeCell ref="J187:K187"/>
    <mergeCell ref="J188:K188"/>
    <mergeCell ref="J189:K189"/>
    <mergeCell ref="J190:K190"/>
    <mergeCell ref="A190:E190"/>
    <mergeCell ref="A191:E191"/>
    <mergeCell ref="A192:E192"/>
    <mergeCell ref="A193:E193"/>
    <mergeCell ref="A194:E194"/>
    <mergeCell ref="A195:E195"/>
    <mergeCell ref="F190:I190"/>
    <mergeCell ref="F191:I191"/>
    <mergeCell ref="J224:M224"/>
    <mergeCell ref="J225:M225"/>
    <mergeCell ref="J226:M226"/>
    <mergeCell ref="J227:M227"/>
    <mergeCell ref="J228:M228"/>
    <mergeCell ref="J229:M229"/>
    <mergeCell ref="J230:M230"/>
    <mergeCell ref="J231:M231"/>
    <mergeCell ref="A254:E254"/>
    <mergeCell ref="F254:H254"/>
    <mergeCell ref="J254:M254"/>
    <mergeCell ref="J237:M237"/>
    <mergeCell ref="F251:H251"/>
    <mergeCell ref="J253:M253"/>
    <mergeCell ref="J244:M244"/>
    <mergeCell ref="J245:M245"/>
    <mergeCell ref="J246:M246"/>
    <mergeCell ref="J247:M247"/>
    <mergeCell ref="J248:M248"/>
    <mergeCell ref="F252:H252"/>
    <mergeCell ref="J252:M252"/>
    <mergeCell ref="J249:M249"/>
    <mergeCell ref="A232:E232"/>
    <mergeCell ref="A231:E231"/>
    <mergeCell ref="A148:M148"/>
    <mergeCell ref="J265:M265"/>
    <mergeCell ref="A233:E233"/>
    <mergeCell ref="J234:M234"/>
    <mergeCell ref="A234:E234"/>
    <mergeCell ref="A237:E237"/>
    <mergeCell ref="F237:H237"/>
    <mergeCell ref="J233:M233"/>
    <mergeCell ref="J241:M241"/>
    <mergeCell ref="J242:M242"/>
    <mergeCell ref="J243:M243"/>
    <mergeCell ref="F243:H243"/>
    <mergeCell ref="A238:E239"/>
    <mergeCell ref="F238:H238"/>
    <mergeCell ref="J238:M238"/>
    <mergeCell ref="A240:E240"/>
    <mergeCell ref="F240:H240"/>
    <mergeCell ref="F244:H244"/>
    <mergeCell ref="F245:H245"/>
    <mergeCell ref="F246:H246"/>
    <mergeCell ref="F247:H247"/>
    <mergeCell ref="F248:H248"/>
    <mergeCell ref="F249:H249"/>
    <mergeCell ref="F250:H250"/>
  </mergeCells>
  <hyperlinks>
    <hyperlink ref="B14" r:id="rId1" display="mailto:atencion.cliente@aguaquito.gob.ec"/>
    <hyperlink ref="B16" r:id="rId2" display="http://www.aguaquito.gob.ec/"/>
    <hyperlink ref="B20" r:id="rId3" display="mailto:othon.zevallos@aguaquito.gob.ec"/>
    <hyperlink ref="B24" r:id="rId4" display="mailto:karen.jacome@aguaquito.gob.ec"/>
    <hyperlink ref="L182" r:id="rId5" display="https://www.aguaquito.gob.ec/centro-integrales/"/>
    <hyperlink ref="J75:M75" r:id="rId6" display="BALANCE GENERAL 2022"/>
    <hyperlink ref="J80:M94" r:id="rId7" display="EJECUCIÓN PRESUPUESTARIA 2022"/>
    <hyperlink ref="I138:K138" r:id="rId8" display="FASE 1 PUNTO 1"/>
    <hyperlink ref="I139:K139" r:id="rId9" display="FASE 1 PUNTO 2"/>
    <hyperlink ref="I140:K140" r:id="rId10" display="FASE 1 PUNTO 3"/>
    <hyperlink ref="I143:K143" r:id="rId11" display="FASE 2 PUNTO 1"/>
    <hyperlink ref="L190:M190" r:id="rId12" display="CONTRATO SUSCRITO_CONST. DEL PROY. ALC. PARA CALLE SALVADOR CAMPUZANO Y OTROS (gti)"/>
    <hyperlink ref="L192:M192" r:id="rId13" display="APROBACIÓN DEL ESTUDIO  GTIS-2022-919 (SG-15957-22) (gti)"/>
    <hyperlink ref="L195:M195" r:id="rId14" display=" INFORME DE INSPECCIÓN AL BARRIO BUENAVENTURA "/>
    <hyperlink ref="L197:M197" r:id="rId15" display=" CONTRATO SUSCRITO_EXT REDES ALC. ELOY ALFARO-QUITUMBE_ETAPA4  (gti)"/>
    <hyperlink ref="L198:M198" r:id="rId16" display="CONTRATO SUSCRITO_EXT REDES ALC. ELOY ALFARO-QUITUMBE_ETAPA3 "/>
    <hyperlink ref="L201:M201" r:id="rId17" display="INFORME SERVIDUMBRE DE DESCARGA "/>
    <hyperlink ref="L203:M203" r:id="rId18" display="CONTRATO SUSCRITO_ CONST. DEL PROY. EXTENSION DE REDES ALC. PARROQUIAS ORIENTALES "/>
    <hyperlink ref="F208:I212" r:id="rId19" display="INFORME PAUTA EPMAPS 2022"/>
    <hyperlink ref="J218" r:id="rId20" display="https://www.aguaquito.gob.ec/mdocuments-library/?mdocs-cat=mdocs-cat-1452&amp;mdocs-att=null"/>
    <hyperlink ref="J224:M224" r:id="rId21" display="CATÁLOGO ELECTRÓNICO"/>
    <hyperlink ref="J225:M225" r:id="rId22" display="COTIZACIÓN"/>
    <hyperlink ref="J227:M227" r:id="rId23" display="CONCURSO PÚBLICO"/>
    <hyperlink ref="J228:M228" r:id="rId24" display="CONTRATACIÓN DIRECTA"/>
    <hyperlink ref="J229:M229" r:id="rId25" display="LISTA CORTA"/>
    <hyperlink ref="J230:M230" r:id="rId26" display="FERIAS INCLUSIVAS"/>
    <hyperlink ref="J231:M231" r:id="rId27" display="LICITACIÓN "/>
    <hyperlink ref="J232:M232" r:id="rId28" display="MENOR CUANTÍA"/>
    <hyperlink ref="J233:M233" r:id="rId29" display="RÉGIMEN ESPECIAL"/>
    <hyperlink ref="J234:M234" r:id="rId30" display="SUBASTA INVERSA ELECTRÓNICA"/>
    <hyperlink ref="J240:M240" r:id="rId31" display="RESOLUCIÓN N° 110-GG-2022"/>
    <hyperlink ref="J238:M238" r:id="rId32" display="RESOLUCIÓN N° 102-GG-2022"/>
    <hyperlink ref="J239:M239" r:id="rId33" display="RESOLUCIÓN N° 099-GG-2022"/>
    <hyperlink ref="J241:M241" r:id="rId34" display=" TANQUE EL TEJAR"/>
    <hyperlink ref="J242:M242" r:id="rId35" display=" QUEBRADA RÍO GRANDE"/>
    <hyperlink ref="J243:M243" r:id="rId36" display=" QUEBRADA RÍO GRANDE 1"/>
    <hyperlink ref="J244:M244" r:id="rId37" display=" QUEBRADA RÍO GRANDE 2"/>
    <hyperlink ref="J245:M245" r:id="rId38" display="LÍNEA DE CONDUCCIÓN BELLAVISTA TRAMO PUEMBO - CALDERÓN"/>
    <hyperlink ref="J247:M247" r:id="rId39" display="ESTACIÓN DE BOMBEO PAREDES BAJO"/>
    <hyperlink ref="J249:M249" r:id="rId40" display="CENTRAL HIDROELÉCTRICA PAPALLACTA"/>
    <hyperlink ref="J250:M250" r:id="rId41" display="LÍNEA DE CONDUCCIÓN PALUGUILLO – BELLAVISTA TRAMO 1 PALUGUILLO - PUEMBO."/>
    <hyperlink ref="J251:M251" r:id="rId42" display="LÍNEA DE CONDUCCIÓN PALUGUILLO – BELLAVISTA TRAMO 2 PALUGUILLO - PUEMBO"/>
    <hyperlink ref="J252:M252" r:id="rId43" display=" TANQUE EL MOLINO Y TANQUE VILLACÍS"/>
    <hyperlink ref="J258:M258" r:id="rId44" display="DNA5-GAD-0001-2022"/>
    <hyperlink ref="J259:M259" r:id="rId45" display="DNA5-GAD-0002-2022"/>
    <hyperlink ref="J260:M260" r:id="rId46" display="DNA5-GAD-0011-2022"/>
    <hyperlink ref="J261:M261" r:id="rId47" display="DNA5-GAD-0014-2022"/>
    <hyperlink ref="J262:M262" r:id="rId48" display="DNA5-GAD-0045-2022"/>
    <hyperlink ref="J264:M264" r:id="rId49" display="DNA5-GAD-0054-2022"/>
    <hyperlink ref="J263:M263" r:id="rId50" display="DNA5-GAD-0059-2022"/>
    <hyperlink ref="J265:M265" r:id="rId51" display="DNA5-GAD-0060-2022"/>
    <hyperlink ref="J266:M266" r:id="rId52" display="DNA5-GAD-0088-2022"/>
    <hyperlink ref="J267:M267" r:id="rId53" display="DNA5-GAD-0090-2022"/>
    <hyperlink ref="J268:M268" r:id="rId54" display="DNA5-GAD-0098-2022"/>
    <hyperlink ref="J277:M277" r:id="rId55" display="INFORME"/>
    <hyperlink ref="L181:M181" r:id="rId56" display="INSPECCIONES PARROQUIA AMAGUAÑA"/>
    <hyperlink ref="L202:M202" r:id="rId57" display="APROBACIÓN DEL ESTUDIO "/>
    <hyperlink ref="J134:M134" r:id="rId58" display="MECANISMOS DE CONTROL SOCIAL"/>
    <hyperlink ref="I145:K145" r:id="rId59" display="FASE 2.3"/>
    <hyperlink ref="I144:K144" r:id="rId60" display="FASE 2.2"/>
    <hyperlink ref="I151:K151" r:id="rId61" display="FASE 3.1"/>
    <hyperlink ref="I146:K146" r:id="rId62" display="FASE 2.4"/>
    <hyperlink ref="I147:K147" r:id="rId63" display="FASE2.5"/>
    <hyperlink ref="I152:K152" r:id="rId64" display="FASE 3.2"/>
    <hyperlink ref="I153:K153" r:id="rId65" display="FASE 3.3"/>
    <hyperlink ref="I154:K154" r:id="rId66" display="FASE 3.4"/>
    <hyperlink ref="I155:K155" r:id="rId67" display="FASE 3.5"/>
    <hyperlink ref="I156:K156" r:id="rId68" display="FASE 3.6"/>
    <hyperlink ref="I157:K157" r:id="rId69" display="FASE 3.7"/>
    <hyperlink ref="I158:K158" r:id="rId70" display="FASE 3.8"/>
    <hyperlink ref="I159:K159" r:id="rId71" display="FASE 3.9"/>
    <hyperlink ref="I163:K163" r:id="rId72" display="FASE 4.1"/>
    <hyperlink ref="I164:K164" r:id="rId73" display="FASE 4.2"/>
    <hyperlink ref="J173:M173" r:id="rId74" display="ACTA MESA DE AGUA POTABLE Y ALCANTARILLADO CON EL RESPECTIVO PLAN DE TRABAJO"/>
    <hyperlink ref="J174:M174" r:id="rId75" display="ACTA MESA DE INFRAESTRUCTURA Y PROYECTOS CON EL RESPECTIVO PLAN DE TRABAJO"/>
    <hyperlink ref="J175:M175" r:id="rId76" display="ACTA MESA COMERCIAL Y AMBIENTAL CON EL RESPECTIVO PLAN DE TRABAJO"/>
    <hyperlink ref="J102:M103" r:id="rId77" display="CERTIFICADO DE NO TENER OBLIGACIONES PENDIENTES EN EL IESS, NI EN EL SRI"/>
    <hyperlink ref="L191:M191" r:id="rId78" display="https://www.aguaquito.gob.ec/Alojamientos/Transparencia/RRddcc 22/CONTRATO  DEL PROYECTO  AGUA POTABLE PARA LOS BARRIOS ALTOS DE.pdf"/>
    <hyperlink ref="J226:M226" r:id="rId79" display="ÍNFIMA CUANTÍA"/>
    <hyperlink ref="J246:M246" r:id="rId80" display=" QUEBRADA RÍO GRANDE 3"/>
    <hyperlink ref="J248:M248" r:id="rId81" display="QUEBRADA RÍO GRANDE 4"/>
  </hyperlinks>
  <printOptions/>
  <pageMargins left="0.236220472440945" right="0.236220472440945" top="0.748031496062992" bottom="0.748031496062992" header="0.31496062992126" footer="0.31496062992126"/>
  <pageSetup fitToHeight="0" fitToWidth="1" horizontalDpi="600" verticalDpi="600" orientation="landscape" paperSize="9" scale="40"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0ED79-F046-4772-8162-30FB8D307D78}">
  <dimension ref="E1:F15"/>
  <sheetViews>
    <sheetView zoomScale="33" zoomScaleNormal="33" workbookViewId="0" topLeftCell="A4">
      <selection activeCell="Q13" sqref="Q13"/>
    </sheetView>
  </sheetViews>
  <sheetFormatPr defaultColWidth="11.421875" defaultRowHeight="15"/>
  <cols>
    <col min="4" max="4" width="0.13671875" style="0" customWidth="1"/>
    <col min="5" max="5" width="56.140625" style="0" customWidth="1"/>
    <col min="6" max="6" width="86.8515625" style="0" customWidth="1"/>
  </cols>
  <sheetData>
    <row r="1" spans="5:6" ht="102.75" customHeight="1">
      <c r="E1" s="71" t="s">
        <v>307</v>
      </c>
      <c r="F1" s="71" t="s">
        <v>313</v>
      </c>
    </row>
    <row r="2" spans="5:6" ht="79.5" customHeight="1">
      <c r="E2" s="71" t="s">
        <v>308</v>
      </c>
      <c r="F2" s="71" t="s">
        <v>314</v>
      </c>
    </row>
    <row r="3" spans="5:6" ht="120.75" customHeight="1">
      <c r="E3" s="71" t="s">
        <v>309</v>
      </c>
      <c r="F3" s="71" t="s">
        <v>483</v>
      </c>
    </row>
    <row r="4" spans="5:6" ht="90.75" customHeight="1">
      <c r="E4" s="71" t="s">
        <v>310</v>
      </c>
      <c r="F4" s="71" t="s">
        <v>489</v>
      </c>
    </row>
    <row r="5" spans="5:6" ht="112.5" customHeight="1">
      <c r="E5" s="71" t="s">
        <v>311</v>
      </c>
      <c r="F5" s="71" t="s">
        <v>490</v>
      </c>
    </row>
    <row r="6" spans="5:6" ht="118.5" customHeight="1">
      <c r="E6" s="71" t="s">
        <v>318</v>
      </c>
      <c r="F6" s="71" t="s">
        <v>484</v>
      </c>
    </row>
    <row r="7" spans="5:6" ht="69" customHeight="1">
      <c r="E7" s="70" t="s">
        <v>485</v>
      </c>
      <c r="F7" s="71" t="s">
        <v>491</v>
      </c>
    </row>
    <row r="8" spans="5:6" ht="64.5" customHeight="1">
      <c r="E8" s="71" t="s">
        <v>486</v>
      </c>
      <c r="F8" s="71" t="s">
        <v>492</v>
      </c>
    </row>
    <row r="9" spans="5:6" ht="168.75" customHeight="1">
      <c r="E9" s="71" t="s">
        <v>320</v>
      </c>
      <c r="F9" s="71" t="s">
        <v>487</v>
      </c>
    </row>
    <row r="10" spans="5:6" ht="51" customHeight="1">
      <c r="E10" s="71" t="s">
        <v>323</v>
      </c>
      <c r="F10" s="71" t="s">
        <v>328</v>
      </c>
    </row>
    <row r="11" spans="5:6" ht="136.5" customHeight="1">
      <c r="E11" s="71" t="s">
        <v>324</v>
      </c>
      <c r="F11" s="71" t="s">
        <v>348</v>
      </c>
    </row>
    <row r="12" spans="5:6" ht="124.5" customHeight="1">
      <c r="E12" s="71" t="s">
        <v>488</v>
      </c>
      <c r="F12" s="71" t="s">
        <v>330</v>
      </c>
    </row>
    <row r="13" spans="5:6" ht="67.5" customHeight="1">
      <c r="E13" s="71" t="s">
        <v>326</v>
      </c>
      <c r="F13" s="71" t="s">
        <v>440</v>
      </c>
    </row>
    <row r="14" spans="5:6" ht="68.25" customHeight="1">
      <c r="E14" s="71" t="s">
        <v>422</v>
      </c>
      <c r="F14" s="71" t="s">
        <v>440</v>
      </c>
    </row>
    <row r="15" spans="5:6" ht="97.5" customHeight="1">
      <c r="E15" s="71" t="s">
        <v>327</v>
      </c>
      <c r="F15" s="71" t="s">
        <v>329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Iveth Bautista Caceres</dc:creator>
  <cp:keywords/>
  <dc:description/>
  <cp:lastModifiedBy>Mario Revilla</cp:lastModifiedBy>
  <cp:lastPrinted>2023-04-20T21:05:28Z</cp:lastPrinted>
  <dcterms:created xsi:type="dcterms:W3CDTF">2022-09-26T19:43:00Z</dcterms:created>
  <dcterms:modified xsi:type="dcterms:W3CDTF">2023-05-25T14:26:43Z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F3ED4893B18B4D9A911749CA50A7D3AE</vt:lpwstr>
  </property>
  <property fmtid="{D5CDD505-2E9C-101B-9397-08002B2CF9AE}" pid="3" name="KSOProductBuildVer">
    <vt:lpwstr>1033-11.2.0.11486</vt:lpwstr>
  </property>
</Properties>
</file>